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Desktop\ОрНМПЗ\НМПЗ\НМПЗ подлежащие реализации\Перечни НМПЗ по УО\01.05.2016\1. Май 2016 - КФ (оцен стоим)\3. НМПЗ(р) №1 КФ - ЗЧ КИПиА\"/>
    </mc:Choice>
  </mc:AlternateContent>
  <bookViews>
    <workbookView xWindow="0" yWindow="0" windowWidth="28800" windowHeight="12435"/>
  </bookViews>
  <sheets>
    <sheet name="КФ_ЗЧ КИПиА" sheetId="2" r:id="rId1"/>
  </sheets>
  <definedNames>
    <definedName name="_xlnm._FilterDatabase" localSheetId="0" hidden="1">'КФ_ЗЧ КИПиА'!$A$5:$S$22</definedName>
    <definedName name="_xlnm.Print_Titles" localSheetId="0">'КФ_ЗЧ КИПиА'!$1:$5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2" i="2" l="1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23" i="2" s="1"/>
  <c r="S1" i="2" s="1"/>
  <c r="S7" i="2"/>
  <c r="S6" i="2"/>
  <c r="P12" i="2" l="1"/>
  <c r="P22" i="2"/>
  <c r="P21" i="2"/>
  <c r="P20" i="2"/>
  <c r="P19" i="2"/>
  <c r="P18" i="2"/>
  <c r="P11" i="2"/>
  <c r="P10" i="2"/>
  <c r="P9" i="2"/>
  <c r="P8" i="2"/>
  <c r="P17" i="2"/>
  <c r="P7" i="2"/>
  <c r="P6" i="2"/>
  <c r="P16" i="2"/>
  <c r="P15" i="2"/>
  <c r="P14" i="2"/>
  <c r="P13" i="2"/>
  <c r="P23" i="2" l="1"/>
  <c r="P1" i="2" l="1"/>
</calcChain>
</file>

<file path=xl/sharedStrings.xml><?xml version="1.0" encoding="utf-8"?>
<sst xmlns="http://schemas.openxmlformats.org/spreadsheetml/2006/main" count="169" uniqueCount="53">
  <si>
    <t>ЗЧ КИПиА</t>
  </si>
  <si>
    <t>Год выпуска запаса</t>
  </si>
  <si>
    <t xml:space="preserve">Наличие доку-ментов
Да/Нет </t>
  </si>
  <si>
    <t>Пригодность к эксплуатации</t>
  </si>
  <si>
    <t>Запас Б/У или без эксплуатации (Б/Э)</t>
  </si>
  <si>
    <t>Рыночная стоимость, 
руб. без НДС</t>
  </si>
  <si>
    <t>Сумма по рыночной стоимости, 
руб. без НДС</t>
  </si>
  <si>
    <t>№ пп</t>
  </si>
  <si>
    <t>Завод</t>
  </si>
  <si>
    <t>Наим. завода</t>
  </si>
  <si>
    <t>Материал</t>
  </si>
  <si>
    <t>Наименование Материала</t>
  </si>
  <si>
    <t>ГруппаМтр</t>
  </si>
  <si>
    <t>Название группы</t>
  </si>
  <si>
    <t>БЕИ</t>
  </si>
  <si>
    <t>Вид оценки</t>
  </si>
  <si>
    <t>МАТ.ИЗНОС</t>
  </si>
  <si>
    <t>нет</t>
  </si>
  <si>
    <t>Б/У</t>
  </si>
  <si>
    <t>ШТ</t>
  </si>
  <si>
    <t>МАТЕРИАЛ</t>
  </si>
  <si>
    <t>да</t>
  </si>
  <si>
    <t>Б/Э</t>
  </si>
  <si>
    <t>КМП</t>
  </si>
  <si>
    <t>Томь-Усинская ГРЭС ОАО "Кузбассэнерго"</t>
  </si>
  <si>
    <t>БОБЫШКА СТ20 БП1-М33*2-100УХЛ3 ТУ36-1097</t>
  </si>
  <si>
    <t>Беловская ГРЭС ОАО "Кузбассэнерго"</t>
  </si>
  <si>
    <t>КРЫШКА 5ПБ.315.350-01</t>
  </si>
  <si>
    <t>Т/ПРЕОБ ТСП-1193-25-46П-Л96</t>
  </si>
  <si>
    <t>5B01</t>
  </si>
  <si>
    <t>Кемеровская ГРЭС АО Кемеровская генерация</t>
  </si>
  <si>
    <t>МАНОМЕТР ЭКМ-1005/ДИ/ИМ2,5/1,6МПА</t>
  </si>
  <si>
    <t>@КАТУШКА ПРЕОБРАЗОВАТЕЛЕЙ МЕТРАН</t>
  </si>
  <si>
    <t>З/ч для КИПиА</t>
  </si>
  <si>
    <t>@КМП ЗАПЧАСТЕЙ ДМ2005</t>
  </si>
  <si>
    <t>МИКРОМАНОМЕТР COMARK С9551</t>
  </si>
  <si>
    <t>@ВЕСЫ 10У-13У ВНЦ-10</t>
  </si>
  <si>
    <t>@ДАТЧИК ЭЛЕМЕР-100ЕХ/ДИ/</t>
  </si>
  <si>
    <t>@РАСХОДОМЕР-СЧЕТЧИК ВЗЛЕТ МР</t>
  </si>
  <si>
    <t>@КОМПЛЕКТ ЗАПЧАСТЕЙ МАНОМЕТРА МП4-У</t>
  </si>
  <si>
    <t>МАНОМЕТР ЭКМ-1005/ДИ/ИМ25М/16МПА</t>
  </si>
  <si>
    <t>БЛОК ВТОРИЧНЫЙ ВК-361ОС -2..+2ММ</t>
  </si>
  <si>
    <t>МАНОМЕТР ЭКМ-1005/ЕХD/ДИ/ИМ16/0...16КПА</t>
  </si>
  <si>
    <t>5C01</t>
  </si>
  <si>
    <t>Ново-Кемеровская ТЭЦ АО Ново-Кемеровская ТЭЦ</t>
  </si>
  <si>
    <t>УСТРОЙСТВО ЗЗУ-АРГО-3 ОМС 002.00.00</t>
  </si>
  <si>
    <t>ДАТЧИК ДТКБ-48</t>
  </si>
  <si>
    <t>@ЭЛЕКТРОСЧЕТЧИК ЕАО2RALX-P4B-4</t>
  </si>
  <si>
    <t>ЗЧ КИПиА Итог</t>
  </si>
  <si>
    <t>Кол-во к приобретению</t>
  </si>
  <si>
    <t>Предложенная покупателем стоимость за ед., 
руб. без НДС</t>
  </si>
  <si>
    <t>Перечень неликвидных МПЗ (Запасные части КИПиА), подлежащих реализации по цене оценщика (1 этап) по Кузбасскому филиалу ООО СГК</t>
  </si>
  <si>
    <t>Кол-во
01.06.2016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</si>
</sst>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theme="4"/>
      </patternFill>
    </fill>
    <fill>
      <patternFill patternType="solid">
        <fgColor theme="9" tint="0.79998168889431442"/>
        <bgColor theme="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theme="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4" fontId="1" fillId="0" borderId="3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4" fontId="3" fillId="0" borderId="16" xfId="0" applyNumberFormat="1" applyFont="1" applyBorder="1" applyAlignment="1">
      <alignment horizontal="right" vertical="center"/>
    </xf>
    <xf numFmtId="4" fontId="3" fillId="0" borderId="18" xfId="0" applyNumberFormat="1" applyFont="1" applyBorder="1" applyAlignment="1">
      <alignment horizontal="right" vertical="center"/>
    </xf>
    <xf numFmtId="43" fontId="3" fillId="0" borderId="1" xfId="1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64" fontId="3" fillId="0" borderId="14" xfId="0" applyNumberFormat="1" applyFont="1" applyBorder="1" applyAlignment="1">
      <alignment vertical="center"/>
    </xf>
    <xf numFmtId="4" fontId="3" fillId="0" borderId="13" xfId="0" applyNumberFormat="1" applyFont="1" applyBorder="1" applyAlignment="1">
      <alignment horizontal="right" vertical="center"/>
    </xf>
    <xf numFmtId="0" fontId="3" fillId="4" borderId="24" xfId="0" applyFont="1" applyFill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64" fontId="3" fillId="0" borderId="19" xfId="0" applyNumberFormat="1" applyFont="1" applyBorder="1" applyAlignment="1">
      <alignment vertical="center"/>
    </xf>
    <xf numFmtId="4" fontId="3" fillId="0" borderId="20" xfId="0" applyNumberFormat="1" applyFont="1" applyBorder="1" applyAlignment="1">
      <alignment horizontal="right" vertical="center"/>
    </xf>
    <xf numFmtId="0" fontId="7" fillId="0" borderId="0" xfId="0" applyFont="1" applyFill="1" applyAlignment="1" applyProtection="1">
      <alignment vertical="center"/>
      <protection locked="0"/>
    </xf>
    <xf numFmtId="0" fontId="3" fillId="4" borderId="24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right" vertical="center"/>
    </xf>
    <xf numFmtId="164" fontId="3" fillId="4" borderId="24" xfId="0" applyNumberFormat="1" applyFont="1" applyFill="1" applyBorder="1" applyAlignment="1">
      <alignment vertical="center"/>
    </xf>
    <xf numFmtId="4" fontId="4" fillId="4" borderId="26" xfId="0" applyNumberFormat="1" applyFont="1" applyFill="1" applyBorder="1" applyAlignment="1">
      <alignment vertical="center"/>
    </xf>
    <xf numFmtId="4" fontId="3" fillId="4" borderId="25" xfId="0" applyNumberFormat="1" applyFont="1" applyFill="1" applyBorder="1" applyAlignment="1">
      <alignment horizontal="right" vertical="center"/>
    </xf>
    <xf numFmtId="0" fontId="3" fillId="4" borderId="25" xfId="0" applyFont="1" applyFill="1" applyBorder="1" applyAlignment="1">
      <alignment horizontal="center" vertical="center"/>
    </xf>
    <xf numFmtId="4" fontId="3" fillId="0" borderId="21" xfId="0" applyNumberFormat="1" applyFont="1" applyBorder="1" applyAlignment="1">
      <alignment horizontal="right" vertical="center"/>
    </xf>
    <xf numFmtId="4" fontId="3" fillId="0" borderId="17" xfId="0" applyNumberFormat="1" applyFont="1" applyBorder="1" applyAlignment="1">
      <alignment horizontal="right" vertical="center"/>
    </xf>
    <xf numFmtId="4" fontId="3" fillId="0" borderId="22" xfId="0" applyNumberFormat="1" applyFont="1" applyBorder="1" applyAlignment="1">
      <alignment horizontal="right" vertical="center"/>
    </xf>
    <xf numFmtId="0" fontId="3" fillId="4" borderId="30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4" fontId="4" fillId="4" borderId="32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4" fontId="3" fillId="0" borderId="18" xfId="1" applyNumberFormat="1" applyFont="1" applyBorder="1" applyAlignment="1">
      <alignment horizontal="right" vertical="center"/>
    </xf>
    <xf numFmtId="4" fontId="3" fillId="0" borderId="35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" xfId="1" applyNumberFormat="1" applyFont="1" applyBorder="1" applyAlignment="1">
      <alignment horizontal="right" vertical="center"/>
    </xf>
    <xf numFmtId="4" fontId="3" fillId="0" borderId="34" xfId="0" applyNumberFormat="1" applyFont="1" applyBorder="1" applyAlignment="1">
      <alignment horizontal="right" vertical="center"/>
    </xf>
    <xf numFmtId="164" fontId="3" fillId="0" borderId="16" xfId="0" applyNumberFormat="1" applyFont="1" applyBorder="1" applyAlignment="1">
      <alignment horizontal="right" vertical="center"/>
    </xf>
    <xf numFmtId="164" fontId="3" fillId="0" borderId="33" xfId="0" applyNumberFormat="1" applyFont="1" applyBorder="1" applyAlignment="1">
      <alignment horizontal="right" vertical="center"/>
    </xf>
    <xf numFmtId="0" fontId="5" fillId="5" borderId="28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29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5" borderId="27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/>
    </xf>
    <xf numFmtId="43" fontId="3" fillId="0" borderId="16" xfId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4" fontId="3" fillId="0" borderId="16" xfId="0" applyNumberFormat="1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S23"/>
  <sheetViews>
    <sheetView tabSelected="1" zoomScale="80" zoomScaleNormal="80" workbookViewId="0">
      <pane ySplit="5" topLeftCell="A6" activePane="bottomLeft" state="frozen"/>
      <selection activeCell="D1" sqref="D1"/>
      <selection pane="bottomLeft" activeCell="P15" sqref="P15"/>
    </sheetView>
  </sheetViews>
  <sheetFormatPr defaultRowHeight="15" outlineLevelRow="1" x14ac:dyDescent="0.25"/>
  <cols>
    <col min="1" max="1" width="5.5703125" customWidth="1"/>
    <col min="2" max="2" width="6" customWidth="1"/>
    <col min="3" max="3" width="29.140625" customWidth="1"/>
    <col min="4" max="4" width="12.140625" customWidth="1"/>
    <col min="5" max="5" width="54.7109375" customWidth="1"/>
    <col min="6" max="6" width="8.140625" customWidth="1"/>
    <col min="7" max="7" width="20.140625" customWidth="1"/>
    <col min="8" max="8" width="6" style="1" customWidth="1"/>
    <col min="9" max="9" width="12" style="1" customWidth="1"/>
    <col min="10" max="10" width="14.140625" customWidth="1"/>
    <col min="11" max="14" width="11" customWidth="1"/>
    <col min="15" max="15" width="14" customWidth="1"/>
    <col min="16" max="16" width="15.140625" customWidth="1"/>
    <col min="17" max="17" width="14" customWidth="1"/>
    <col min="18" max="19" width="17.140625" customWidth="1"/>
  </cols>
  <sheetData>
    <row r="1" spans="1:19" ht="19.5" thickBot="1" x14ac:dyDescent="0.3">
      <c r="A1" s="34" t="s">
        <v>51</v>
      </c>
      <c r="C1" s="34"/>
      <c r="J1" s="2"/>
      <c r="P1" s="3">
        <f>SUBTOTAL(9,P6:P23)</f>
        <v>1120919.6100288641</v>
      </c>
      <c r="S1" s="3">
        <f>SUBTOTAL(9,S6:S23)</f>
        <v>0</v>
      </c>
    </row>
    <row r="2" spans="1:19" ht="13.5" customHeight="1" thickBot="1" x14ac:dyDescent="0.3">
      <c r="J2" s="1"/>
      <c r="K2" s="1"/>
    </row>
    <row r="3" spans="1:19" ht="27" customHeight="1" thickBot="1" x14ac:dyDescent="0.3">
      <c r="B3" s="4"/>
      <c r="C3" s="4"/>
      <c r="D3" s="4"/>
      <c r="E3" s="4"/>
      <c r="G3" s="4"/>
      <c r="H3" s="5"/>
      <c r="I3" s="5"/>
      <c r="J3" s="5"/>
      <c r="K3" s="65" t="s">
        <v>1</v>
      </c>
      <c r="L3" s="67" t="s">
        <v>2</v>
      </c>
      <c r="M3" s="67" t="s">
        <v>3</v>
      </c>
      <c r="N3" s="67" t="s">
        <v>4</v>
      </c>
      <c r="O3" s="61" t="s">
        <v>5</v>
      </c>
      <c r="P3" s="63" t="s">
        <v>6</v>
      </c>
      <c r="Q3" s="69" t="s">
        <v>49</v>
      </c>
      <c r="R3" s="57" t="s">
        <v>50</v>
      </c>
      <c r="S3" s="59" t="s">
        <v>6</v>
      </c>
    </row>
    <row r="4" spans="1:19" s="8" customFormat="1" ht="55.5" customHeight="1" thickBot="1" x14ac:dyDescent="0.3">
      <c r="A4" s="6" t="s">
        <v>7</v>
      </c>
      <c r="B4" s="6" t="s">
        <v>8</v>
      </c>
      <c r="C4" s="6" t="s">
        <v>9</v>
      </c>
      <c r="D4" s="6" t="s">
        <v>10</v>
      </c>
      <c r="E4" s="6" t="s">
        <v>11</v>
      </c>
      <c r="F4" s="6" t="s">
        <v>12</v>
      </c>
      <c r="G4" s="6" t="s">
        <v>13</v>
      </c>
      <c r="H4" s="7" t="s">
        <v>14</v>
      </c>
      <c r="I4" s="7" t="s">
        <v>15</v>
      </c>
      <c r="J4" s="6" t="s">
        <v>52</v>
      </c>
      <c r="K4" s="66"/>
      <c r="L4" s="68"/>
      <c r="M4" s="68"/>
      <c r="N4" s="68"/>
      <c r="O4" s="62"/>
      <c r="P4" s="64"/>
      <c r="Q4" s="70"/>
      <c r="R4" s="58"/>
      <c r="S4" s="60"/>
    </row>
    <row r="5" spans="1:19" x14ac:dyDescent="0.25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>
        <v>9</v>
      </c>
      <c r="I5" s="13">
        <v>10</v>
      </c>
      <c r="J5" s="11">
        <v>12</v>
      </c>
      <c r="K5" s="9">
        <v>14</v>
      </c>
      <c r="L5" s="10">
        <v>15</v>
      </c>
      <c r="M5" s="10">
        <v>16</v>
      </c>
      <c r="N5" s="10">
        <v>17</v>
      </c>
      <c r="O5" s="9">
        <v>22</v>
      </c>
      <c r="P5" s="13">
        <v>23</v>
      </c>
      <c r="Q5" s="47">
        <v>24</v>
      </c>
      <c r="R5" s="48">
        <v>25</v>
      </c>
      <c r="S5" s="49">
        <v>26</v>
      </c>
    </row>
    <row r="6" spans="1:19" outlineLevel="1" x14ac:dyDescent="0.25">
      <c r="A6" s="16">
        <v>2137</v>
      </c>
      <c r="B6" s="16" t="s">
        <v>29</v>
      </c>
      <c r="C6" s="29" t="s">
        <v>30</v>
      </c>
      <c r="D6" s="29">
        <v>2000186455</v>
      </c>
      <c r="E6" s="29" t="s">
        <v>32</v>
      </c>
      <c r="F6" s="29">
        <v>34</v>
      </c>
      <c r="G6" s="29" t="s">
        <v>33</v>
      </c>
      <c r="H6" s="30" t="s">
        <v>19</v>
      </c>
      <c r="I6" s="31" t="s">
        <v>20</v>
      </c>
      <c r="J6" s="32">
        <v>4</v>
      </c>
      <c r="K6" s="71">
        <v>2010</v>
      </c>
      <c r="L6" s="30" t="s">
        <v>17</v>
      </c>
      <c r="M6" s="30" t="s">
        <v>17</v>
      </c>
      <c r="N6" s="30" t="s">
        <v>18</v>
      </c>
      <c r="O6" s="33">
        <v>3.1779661016949152</v>
      </c>
      <c r="P6" s="41">
        <f t="shared" ref="P6:P22" si="0">O6*J6</f>
        <v>12.711864406779661</v>
      </c>
      <c r="Q6" s="55"/>
      <c r="R6" s="52"/>
      <c r="S6" s="21">
        <f>Q6*R6</f>
        <v>0</v>
      </c>
    </row>
    <row r="7" spans="1:19" outlineLevel="1" x14ac:dyDescent="0.25">
      <c r="A7" s="14">
        <v>2139</v>
      </c>
      <c r="B7" s="14" t="s">
        <v>29</v>
      </c>
      <c r="C7" s="17" t="s">
        <v>30</v>
      </c>
      <c r="D7" s="17">
        <v>2000186570</v>
      </c>
      <c r="E7" s="17" t="s">
        <v>34</v>
      </c>
      <c r="F7" s="17">
        <v>34</v>
      </c>
      <c r="G7" s="17" t="s">
        <v>33</v>
      </c>
      <c r="H7" s="12" t="s">
        <v>19</v>
      </c>
      <c r="I7" s="18" t="s">
        <v>20</v>
      </c>
      <c r="J7" s="19">
        <v>13</v>
      </c>
      <c r="K7" s="71">
        <v>2013</v>
      </c>
      <c r="L7" s="12" t="s">
        <v>17</v>
      </c>
      <c r="M7" s="12" t="s">
        <v>17</v>
      </c>
      <c r="N7" s="12" t="s">
        <v>18</v>
      </c>
      <c r="O7" s="20">
        <v>6.5840938722294657</v>
      </c>
      <c r="P7" s="42">
        <f t="shared" si="0"/>
        <v>85.593220338983059</v>
      </c>
      <c r="Q7" s="55"/>
      <c r="R7" s="52"/>
      <c r="S7" s="21">
        <f t="shared" ref="S7:S22" si="1">Q7*R7</f>
        <v>0</v>
      </c>
    </row>
    <row r="8" spans="1:19" outlineLevel="1" x14ac:dyDescent="0.25">
      <c r="A8" s="14">
        <v>2150</v>
      </c>
      <c r="B8" s="14" t="s">
        <v>29</v>
      </c>
      <c r="C8" s="17" t="s">
        <v>30</v>
      </c>
      <c r="D8" s="17">
        <v>2000189308</v>
      </c>
      <c r="E8" s="17" t="s">
        <v>36</v>
      </c>
      <c r="F8" s="17">
        <v>34</v>
      </c>
      <c r="G8" s="17" t="s">
        <v>33</v>
      </c>
      <c r="H8" s="12" t="s">
        <v>19</v>
      </c>
      <c r="I8" s="18" t="s">
        <v>20</v>
      </c>
      <c r="J8" s="19">
        <v>2</v>
      </c>
      <c r="K8" s="72">
        <v>0</v>
      </c>
      <c r="L8" s="12" t="s">
        <v>17</v>
      </c>
      <c r="M8" s="22">
        <v>0</v>
      </c>
      <c r="N8" s="22">
        <v>0</v>
      </c>
      <c r="O8" s="20">
        <v>1232.6271186440679</v>
      </c>
      <c r="P8" s="42">
        <f t="shared" si="0"/>
        <v>2465.2542372881358</v>
      </c>
      <c r="Q8" s="55"/>
      <c r="R8" s="53"/>
      <c r="S8" s="50">
        <f t="shared" si="1"/>
        <v>0</v>
      </c>
    </row>
    <row r="9" spans="1:19" outlineLevel="1" x14ac:dyDescent="0.25">
      <c r="A9" s="14">
        <v>2180</v>
      </c>
      <c r="B9" s="14" t="s">
        <v>29</v>
      </c>
      <c r="C9" s="17" t="s">
        <v>30</v>
      </c>
      <c r="D9" s="17">
        <v>2000206459</v>
      </c>
      <c r="E9" s="17" t="s">
        <v>37</v>
      </c>
      <c r="F9" s="17">
        <v>34</v>
      </c>
      <c r="G9" s="17" t="s">
        <v>33</v>
      </c>
      <c r="H9" s="12" t="s">
        <v>19</v>
      </c>
      <c r="I9" s="18" t="s">
        <v>20</v>
      </c>
      <c r="J9" s="19">
        <v>3</v>
      </c>
      <c r="K9" s="71">
        <v>2011</v>
      </c>
      <c r="L9" s="12" t="s">
        <v>21</v>
      </c>
      <c r="M9" s="12" t="s">
        <v>21</v>
      </c>
      <c r="N9" s="12" t="s">
        <v>22</v>
      </c>
      <c r="O9" s="20">
        <v>27939.265536723167</v>
      </c>
      <c r="P9" s="42">
        <f t="shared" si="0"/>
        <v>83817.796610169506</v>
      </c>
      <c r="Q9" s="55"/>
      <c r="R9" s="52"/>
      <c r="S9" s="21">
        <f t="shared" si="1"/>
        <v>0</v>
      </c>
    </row>
    <row r="10" spans="1:19" outlineLevel="1" x14ac:dyDescent="0.25">
      <c r="A10" s="14">
        <v>2184</v>
      </c>
      <c r="B10" s="14" t="s">
        <v>29</v>
      </c>
      <c r="C10" s="17" t="s">
        <v>30</v>
      </c>
      <c r="D10" s="17">
        <v>2000206497</v>
      </c>
      <c r="E10" s="17" t="s">
        <v>38</v>
      </c>
      <c r="F10" s="17">
        <v>34</v>
      </c>
      <c r="G10" s="17" t="s">
        <v>33</v>
      </c>
      <c r="H10" s="12" t="s">
        <v>19</v>
      </c>
      <c r="I10" s="18" t="s">
        <v>20</v>
      </c>
      <c r="J10" s="19">
        <v>2</v>
      </c>
      <c r="K10" s="71">
        <v>2010</v>
      </c>
      <c r="L10" s="12" t="s">
        <v>21</v>
      </c>
      <c r="M10" s="12" t="s">
        <v>21</v>
      </c>
      <c r="N10" s="12" t="s">
        <v>22</v>
      </c>
      <c r="O10" s="20">
        <v>180855.08474576272</v>
      </c>
      <c r="P10" s="42">
        <f t="shared" si="0"/>
        <v>361710.16949152545</v>
      </c>
      <c r="Q10" s="55"/>
      <c r="R10" s="52"/>
      <c r="S10" s="21">
        <f t="shared" si="1"/>
        <v>0</v>
      </c>
    </row>
    <row r="11" spans="1:19" outlineLevel="1" x14ac:dyDescent="0.25">
      <c r="A11" s="14">
        <v>2193</v>
      </c>
      <c r="B11" s="14" t="s">
        <v>29</v>
      </c>
      <c r="C11" s="17" t="s">
        <v>30</v>
      </c>
      <c r="D11" s="17">
        <v>2000208643</v>
      </c>
      <c r="E11" s="17" t="s">
        <v>39</v>
      </c>
      <c r="F11" s="17">
        <v>34</v>
      </c>
      <c r="G11" s="17" t="s">
        <v>33</v>
      </c>
      <c r="H11" s="12" t="s">
        <v>19</v>
      </c>
      <c r="I11" s="18" t="s">
        <v>20</v>
      </c>
      <c r="J11" s="19">
        <v>59</v>
      </c>
      <c r="K11" s="71">
        <v>2013</v>
      </c>
      <c r="L11" s="12" t="s">
        <v>17</v>
      </c>
      <c r="M11" s="12" t="s">
        <v>17</v>
      </c>
      <c r="N11" s="12" t="s">
        <v>18</v>
      </c>
      <c r="O11" s="20">
        <v>4.6969261706406211</v>
      </c>
      <c r="P11" s="42">
        <f t="shared" si="0"/>
        <v>277.11864406779665</v>
      </c>
      <c r="Q11" s="55"/>
      <c r="R11" s="52"/>
      <c r="S11" s="21">
        <f t="shared" si="1"/>
        <v>0</v>
      </c>
    </row>
    <row r="12" spans="1:19" outlineLevel="1" x14ac:dyDescent="0.25">
      <c r="A12" s="14">
        <v>2489</v>
      </c>
      <c r="B12" s="14" t="s">
        <v>43</v>
      </c>
      <c r="C12" s="17" t="s">
        <v>44</v>
      </c>
      <c r="D12" s="17">
        <v>2000187691</v>
      </c>
      <c r="E12" s="17" t="s">
        <v>47</v>
      </c>
      <c r="F12" s="17">
        <v>34</v>
      </c>
      <c r="G12" s="17" t="s">
        <v>33</v>
      </c>
      <c r="H12" s="12" t="s">
        <v>19</v>
      </c>
      <c r="I12" s="18" t="s">
        <v>20</v>
      </c>
      <c r="J12" s="19">
        <v>1</v>
      </c>
      <c r="K12" s="73">
        <v>2010</v>
      </c>
      <c r="L12" s="12" t="s">
        <v>17</v>
      </c>
      <c r="M12" s="12" t="s">
        <v>21</v>
      </c>
      <c r="N12" s="12" t="s">
        <v>22</v>
      </c>
      <c r="O12" s="20">
        <v>16390.792000000001</v>
      </c>
      <c r="P12" s="42">
        <f t="shared" si="0"/>
        <v>16390.792000000001</v>
      </c>
      <c r="Q12" s="55"/>
      <c r="R12" s="52"/>
      <c r="S12" s="21">
        <f t="shared" si="1"/>
        <v>0</v>
      </c>
    </row>
    <row r="13" spans="1:19" outlineLevel="1" x14ac:dyDescent="0.25">
      <c r="A13" s="14">
        <v>1707</v>
      </c>
      <c r="B13" s="14">
        <v>5008</v>
      </c>
      <c r="C13" s="17" t="s">
        <v>24</v>
      </c>
      <c r="D13" s="17">
        <v>2000286450</v>
      </c>
      <c r="E13" s="17" t="s">
        <v>25</v>
      </c>
      <c r="F13" s="17">
        <v>350201</v>
      </c>
      <c r="G13" s="17" t="s">
        <v>0</v>
      </c>
      <c r="H13" s="12" t="s">
        <v>19</v>
      </c>
      <c r="I13" s="18" t="s">
        <v>20</v>
      </c>
      <c r="J13" s="19">
        <v>3</v>
      </c>
      <c r="K13" s="72">
        <v>0</v>
      </c>
      <c r="L13" s="12" t="s">
        <v>17</v>
      </c>
      <c r="M13" s="12" t="s">
        <v>21</v>
      </c>
      <c r="N13" s="12" t="s">
        <v>22</v>
      </c>
      <c r="O13" s="20">
        <v>326.53689097723327</v>
      </c>
      <c r="P13" s="42">
        <f t="shared" si="0"/>
        <v>979.61067293169981</v>
      </c>
      <c r="Q13" s="55"/>
      <c r="R13" s="52"/>
      <c r="S13" s="21">
        <f t="shared" si="1"/>
        <v>0</v>
      </c>
    </row>
    <row r="14" spans="1:19" outlineLevel="1" x14ac:dyDescent="0.25">
      <c r="A14" s="14">
        <v>1794</v>
      </c>
      <c r="B14" s="14">
        <v>5009</v>
      </c>
      <c r="C14" s="17" t="s">
        <v>26</v>
      </c>
      <c r="D14" s="17">
        <v>2000127331</v>
      </c>
      <c r="E14" s="17" t="s">
        <v>27</v>
      </c>
      <c r="F14" s="17">
        <v>350201</v>
      </c>
      <c r="G14" s="17" t="s">
        <v>0</v>
      </c>
      <c r="H14" s="12" t="s">
        <v>19</v>
      </c>
      <c r="I14" s="18" t="s">
        <v>16</v>
      </c>
      <c r="J14" s="19">
        <v>2</v>
      </c>
      <c r="K14" s="73">
        <v>2015</v>
      </c>
      <c r="L14" s="12" t="s">
        <v>17</v>
      </c>
      <c r="M14" s="12" t="s">
        <v>21</v>
      </c>
      <c r="N14" s="12" t="s">
        <v>22</v>
      </c>
      <c r="O14" s="20">
        <v>79</v>
      </c>
      <c r="P14" s="42">
        <f t="shared" si="0"/>
        <v>158</v>
      </c>
      <c r="Q14" s="55"/>
      <c r="R14" s="52"/>
      <c r="S14" s="21">
        <f t="shared" si="1"/>
        <v>0</v>
      </c>
    </row>
    <row r="15" spans="1:19" outlineLevel="1" x14ac:dyDescent="0.25">
      <c r="A15" s="14">
        <v>1822</v>
      </c>
      <c r="B15" s="14">
        <v>5009</v>
      </c>
      <c r="C15" s="17" t="s">
        <v>26</v>
      </c>
      <c r="D15" s="17">
        <v>2000168674</v>
      </c>
      <c r="E15" s="17" t="s">
        <v>28</v>
      </c>
      <c r="F15" s="17">
        <v>350201</v>
      </c>
      <c r="G15" s="17" t="s">
        <v>0</v>
      </c>
      <c r="H15" s="12" t="s">
        <v>19</v>
      </c>
      <c r="I15" s="18" t="s">
        <v>16</v>
      </c>
      <c r="J15" s="19">
        <v>15</v>
      </c>
      <c r="K15" s="73">
        <v>2015</v>
      </c>
      <c r="L15" s="12" t="s">
        <v>17</v>
      </c>
      <c r="M15" s="12" t="s">
        <v>21</v>
      </c>
      <c r="N15" s="12" t="s">
        <v>22</v>
      </c>
      <c r="O15" s="20">
        <v>23.015000000000001</v>
      </c>
      <c r="P15" s="42">
        <f t="shared" si="0"/>
        <v>345.22500000000002</v>
      </c>
      <c r="Q15" s="55"/>
      <c r="R15" s="52"/>
      <c r="S15" s="21">
        <f t="shared" si="1"/>
        <v>0</v>
      </c>
    </row>
    <row r="16" spans="1:19" outlineLevel="1" x14ac:dyDescent="0.25">
      <c r="A16" s="14">
        <v>2087</v>
      </c>
      <c r="B16" s="14" t="s">
        <v>29</v>
      </c>
      <c r="C16" s="17" t="s">
        <v>30</v>
      </c>
      <c r="D16" s="17">
        <v>2000168729</v>
      </c>
      <c r="E16" s="17" t="s">
        <v>31</v>
      </c>
      <c r="F16" s="17">
        <v>350201</v>
      </c>
      <c r="G16" s="17" t="s">
        <v>0</v>
      </c>
      <c r="H16" s="12" t="s">
        <v>19</v>
      </c>
      <c r="I16" s="18" t="s">
        <v>20</v>
      </c>
      <c r="J16" s="19">
        <v>8</v>
      </c>
      <c r="K16" s="73">
        <v>2011</v>
      </c>
      <c r="L16" s="12" t="s">
        <v>21</v>
      </c>
      <c r="M16" s="12" t="s">
        <v>21</v>
      </c>
      <c r="N16" s="12" t="s">
        <v>22</v>
      </c>
      <c r="O16" s="20">
        <v>11655.614406779661</v>
      </c>
      <c r="P16" s="42">
        <f t="shared" si="0"/>
        <v>93244.91525423729</v>
      </c>
      <c r="Q16" s="55"/>
      <c r="R16" s="52"/>
      <c r="S16" s="21">
        <f t="shared" si="1"/>
        <v>0</v>
      </c>
    </row>
    <row r="17" spans="1:19" outlineLevel="1" x14ac:dyDescent="0.25">
      <c r="A17" s="14">
        <v>2148</v>
      </c>
      <c r="B17" s="14" t="s">
        <v>29</v>
      </c>
      <c r="C17" s="17" t="s">
        <v>30</v>
      </c>
      <c r="D17" s="17">
        <v>2000188258</v>
      </c>
      <c r="E17" s="17" t="s">
        <v>35</v>
      </c>
      <c r="F17" s="17">
        <v>350201</v>
      </c>
      <c r="G17" s="17" t="s">
        <v>0</v>
      </c>
      <c r="H17" s="12" t="s">
        <v>19</v>
      </c>
      <c r="I17" s="18" t="s">
        <v>20</v>
      </c>
      <c r="J17" s="19">
        <v>1</v>
      </c>
      <c r="K17" s="74">
        <v>41373</v>
      </c>
      <c r="L17" s="12" t="s">
        <v>21</v>
      </c>
      <c r="M17" s="12" t="s">
        <v>21</v>
      </c>
      <c r="N17" s="12" t="s">
        <v>22</v>
      </c>
      <c r="O17" s="20">
        <v>26717.796610169495</v>
      </c>
      <c r="P17" s="42">
        <f t="shared" si="0"/>
        <v>26717.796610169495</v>
      </c>
      <c r="Q17" s="55"/>
      <c r="R17" s="52"/>
      <c r="S17" s="21">
        <f t="shared" si="1"/>
        <v>0</v>
      </c>
    </row>
    <row r="18" spans="1:19" outlineLevel="1" x14ac:dyDescent="0.25">
      <c r="A18" s="14">
        <v>2223</v>
      </c>
      <c r="B18" s="14" t="s">
        <v>29</v>
      </c>
      <c r="C18" s="17" t="s">
        <v>30</v>
      </c>
      <c r="D18" s="17">
        <v>2000222605</v>
      </c>
      <c r="E18" s="17" t="s">
        <v>40</v>
      </c>
      <c r="F18" s="17">
        <v>350201</v>
      </c>
      <c r="G18" s="17" t="s">
        <v>0</v>
      </c>
      <c r="H18" s="12" t="s">
        <v>19</v>
      </c>
      <c r="I18" s="18" t="s">
        <v>20</v>
      </c>
      <c r="J18" s="19">
        <v>3</v>
      </c>
      <c r="K18" s="71">
        <v>2011</v>
      </c>
      <c r="L18" s="12" t="s">
        <v>21</v>
      </c>
      <c r="M18" s="12" t="s">
        <v>21</v>
      </c>
      <c r="N18" s="12" t="s">
        <v>22</v>
      </c>
      <c r="O18" s="20">
        <v>11738.418079096047</v>
      </c>
      <c r="P18" s="42">
        <f t="shared" si="0"/>
        <v>35215.254237288143</v>
      </c>
      <c r="Q18" s="55"/>
      <c r="R18" s="52"/>
      <c r="S18" s="21">
        <f t="shared" si="1"/>
        <v>0</v>
      </c>
    </row>
    <row r="19" spans="1:19" outlineLevel="1" x14ac:dyDescent="0.25">
      <c r="A19" s="14">
        <v>2227</v>
      </c>
      <c r="B19" s="14" t="s">
        <v>29</v>
      </c>
      <c r="C19" s="17" t="s">
        <v>30</v>
      </c>
      <c r="D19" s="17">
        <v>2000226244</v>
      </c>
      <c r="E19" s="17" t="s">
        <v>41</v>
      </c>
      <c r="F19" s="17">
        <v>350201</v>
      </c>
      <c r="G19" s="17" t="s">
        <v>0</v>
      </c>
      <c r="H19" s="12" t="s">
        <v>19</v>
      </c>
      <c r="I19" s="18" t="s">
        <v>20</v>
      </c>
      <c r="J19" s="19">
        <v>3</v>
      </c>
      <c r="K19" s="71">
        <v>2012</v>
      </c>
      <c r="L19" s="12" t="s">
        <v>21</v>
      </c>
      <c r="M19" s="12" t="s">
        <v>21</v>
      </c>
      <c r="N19" s="12" t="s">
        <v>22</v>
      </c>
      <c r="O19" s="20">
        <v>26650.564971751413</v>
      </c>
      <c r="P19" s="42">
        <f t="shared" si="0"/>
        <v>79951.694915254237</v>
      </c>
      <c r="Q19" s="55"/>
      <c r="R19" s="52"/>
      <c r="S19" s="21">
        <f t="shared" si="1"/>
        <v>0</v>
      </c>
    </row>
    <row r="20" spans="1:19" outlineLevel="1" x14ac:dyDescent="0.25">
      <c r="A20" s="14">
        <v>2245</v>
      </c>
      <c r="B20" s="14" t="s">
        <v>29</v>
      </c>
      <c r="C20" s="17" t="s">
        <v>30</v>
      </c>
      <c r="D20" s="17">
        <v>2000247232</v>
      </c>
      <c r="E20" s="17" t="s">
        <v>42</v>
      </c>
      <c r="F20" s="17">
        <v>350201</v>
      </c>
      <c r="G20" s="17" t="s">
        <v>0</v>
      </c>
      <c r="H20" s="12" t="s">
        <v>19</v>
      </c>
      <c r="I20" s="18" t="s">
        <v>20</v>
      </c>
      <c r="J20" s="19">
        <v>1</v>
      </c>
      <c r="K20" s="71">
        <v>2013</v>
      </c>
      <c r="L20" s="12" t="s">
        <v>21</v>
      </c>
      <c r="M20" s="12" t="s">
        <v>21</v>
      </c>
      <c r="N20" s="12" t="s">
        <v>22</v>
      </c>
      <c r="O20" s="20">
        <v>11874.576271186441</v>
      </c>
      <c r="P20" s="42">
        <f t="shared" si="0"/>
        <v>11874.576271186441</v>
      </c>
      <c r="Q20" s="55"/>
      <c r="R20" s="52"/>
      <c r="S20" s="21">
        <f t="shared" si="1"/>
        <v>0</v>
      </c>
    </row>
    <row r="21" spans="1:19" outlineLevel="1" x14ac:dyDescent="0.25">
      <c r="A21" s="14">
        <v>2416</v>
      </c>
      <c r="B21" s="14" t="s">
        <v>43</v>
      </c>
      <c r="C21" s="17" t="s">
        <v>44</v>
      </c>
      <c r="D21" s="17">
        <v>2000139255</v>
      </c>
      <c r="E21" s="17" t="s">
        <v>45</v>
      </c>
      <c r="F21" s="17">
        <v>350201</v>
      </c>
      <c r="G21" s="17" t="s">
        <v>0</v>
      </c>
      <c r="H21" s="12" t="s">
        <v>23</v>
      </c>
      <c r="I21" s="18" t="s">
        <v>20</v>
      </c>
      <c r="J21" s="19">
        <v>24</v>
      </c>
      <c r="K21" s="73">
        <v>2011</v>
      </c>
      <c r="L21" s="12" t="s">
        <v>17</v>
      </c>
      <c r="M21" s="12" t="s">
        <v>21</v>
      </c>
      <c r="N21" s="12" t="s">
        <v>22</v>
      </c>
      <c r="O21" s="20">
        <v>16974.765500000001</v>
      </c>
      <c r="P21" s="42">
        <f t="shared" si="0"/>
        <v>407394.37200000003</v>
      </c>
      <c r="Q21" s="55"/>
      <c r="R21" s="52"/>
      <c r="S21" s="21">
        <f t="shared" si="1"/>
        <v>0</v>
      </c>
    </row>
    <row r="22" spans="1:19" ht="15.75" outlineLevel="1" thickBot="1" x14ac:dyDescent="0.3">
      <c r="A22" s="15">
        <v>2468</v>
      </c>
      <c r="B22" s="15" t="s">
        <v>43</v>
      </c>
      <c r="C22" s="23" t="s">
        <v>44</v>
      </c>
      <c r="D22" s="23">
        <v>2000183924</v>
      </c>
      <c r="E22" s="23" t="s">
        <v>46</v>
      </c>
      <c r="F22" s="23">
        <v>350201</v>
      </c>
      <c r="G22" s="23" t="s">
        <v>0</v>
      </c>
      <c r="H22" s="24" t="s">
        <v>19</v>
      </c>
      <c r="I22" s="25" t="s">
        <v>20</v>
      </c>
      <c r="J22" s="26">
        <v>1</v>
      </c>
      <c r="K22" s="73">
        <v>2009</v>
      </c>
      <c r="L22" s="24" t="s">
        <v>17</v>
      </c>
      <c r="M22" s="24" t="s">
        <v>21</v>
      </c>
      <c r="N22" s="24" t="s">
        <v>22</v>
      </c>
      <c r="O22" s="27">
        <v>278.72899999999998</v>
      </c>
      <c r="P22" s="43">
        <f t="shared" si="0"/>
        <v>278.72899999999998</v>
      </c>
      <c r="Q22" s="56"/>
      <c r="R22" s="54"/>
      <c r="S22" s="51">
        <f t="shared" si="1"/>
        <v>0</v>
      </c>
    </row>
    <row r="23" spans="1:19" ht="15.75" thickBot="1" x14ac:dyDescent="0.3">
      <c r="A23" s="35"/>
      <c r="B23" s="35"/>
      <c r="C23" s="28"/>
      <c r="D23" s="28"/>
      <c r="E23" s="28"/>
      <c r="F23" s="28"/>
      <c r="G23" s="36" t="s">
        <v>48</v>
      </c>
      <c r="H23" s="35"/>
      <c r="I23" s="35"/>
      <c r="J23" s="37"/>
      <c r="K23" s="40"/>
      <c r="L23" s="35"/>
      <c r="M23" s="35"/>
      <c r="N23" s="35"/>
      <c r="O23" s="39"/>
      <c r="P23" s="38">
        <f>SUBTOTAL(9,P6:P22)</f>
        <v>1120919.6100288641</v>
      </c>
      <c r="Q23" s="44"/>
      <c r="R23" s="45"/>
      <c r="S23" s="46">
        <f>SUBTOTAL(9,S6:S22)</f>
        <v>0</v>
      </c>
    </row>
  </sheetData>
  <autoFilter ref="A5:S22"/>
  <mergeCells count="9">
    <mergeCell ref="R3:R4"/>
    <mergeCell ref="S3:S4"/>
    <mergeCell ref="O3:O4"/>
    <mergeCell ref="P3:P4"/>
    <mergeCell ref="K3:K4"/>
    <mergeCell ref="L3:L4"/>
    <mergeCell ref="M3:M4"/>
    <mergeCell ref="N3:N4"/>
    <mergeCell ref="Q3:Q4"/>
  </mergeCells>
  <pageMargins left="0.70866141732283472" right="0.70866141732283472" top="0.74803149606299213" bottom="0.74803149606299213" header="0.31496062992125984" footer="0.31496062992125984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КФ_ЗЧ КИПиА</vt:lpstr>
      <vt:lpstr>'КФ_ЗЧ КИПиА'!Заголовки_для_печати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Богданова Клавдия Алексеевна</dc:creator>
  <cp:lastModifiedBy>Богданова Клавдия Алексеевна</cp:lastModifiedBy>
  <cp:lastPrinted>2016-06-02T11:34:23Z</cp:lastPrinted>
  <dcterms:created xsi:type="dcterms:W3CDTF">2016-06-01T12:55:12Z</dcterms:created>
  <dcterms:modified xsi:type="dcterms:W3CDTF">2016-06-14T08:36:22Z</dcterms:modified>
</cp:coreProperties>
</file>