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SK-X-DA-01\UsersData$\BogdanovaKA\Desktop\ОрНМПЗ\НМПЗ\НМПЗ подлежащие реализации\Перечни НМПЗ по УО\01.05.2016\1. Май 2016 - КФ (оцен стоим)\7. НМПЗ(р) №1 КФ - ЗЧ ТВО, турбин, турбоген\"/>
    </mc:Choice>
  </mc:AlternateContent>
  <bookViews>
    <workbookView xWindow="0" yWindow="0" windowWidth="28800" windowHeight="12435"/>
  </bookViews>
  <sheets>
    <sheet name="КФ_ЗЧ ТВО, турбин, турбоген" sheetId="2" r:id="rId1"/>
  </sheets>
  <definedNames>
    <definedName name="_xlnm._FilterDatabase" localSheetId="0" hidden="1">'КФ_ЗЧ ТВО, турбин, турбоген'!$A$5:$S$22</definedName>
    <definedName name="_xlnm.Print_Titles" localSheetId="0">'КФ_ЗЧ ТВО, турбин, турбоген'!$1:$5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2" l="1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23" i="2" l="1"/>
  <c r="S1" i="2" s="1"/>
  <c r="P7" i="2"/>
  <c r="P22" i="2"/>
  <c r="P6" i="2"/>
  <c r="P21" i="2"/>
  <c r="P20" i="2"/>
  <c r="P19" i="2"/>
  <c r="P18" i="2"/>
  <c r="P17" i="2"/>
  <c r="P16" i="2"/>
  <c r="P15" i="2"/>
  <c r="P14" i="2"/>
  <c r="P10" i="2"/>
  <c r="P13" i="2"/>
  <c r="P12" i="2"/>
  <c r="P9" i="2"/>
  <c r="P8" i="2"/>
  <c r="P11" i="2"/>
  <c r="P23" i="2" l="1"/>
  <c r="P1" i="2" l="1"/>
</calcChain>
</file>

<file path=xl/sharedStrings.xml><?xml version="1.0" encoding="utf-8"?>
<sst xmlns="http://schemas.openxmlformats.org/spreadsheetml/2006/main" count="172" uniqueCount="54">
  <si>
    <t>ЗЧ турбогенераторов</t>
  </si>
  <si>
    <t>ЗЧ турбин</t>
  </si>
  <si>
    <t>ЗЧ турб-вспом оборуд</t>
  </si>
  <si>
    <t>Год выпуска запаса</t>
  </si>
  <si>
    <t xml:space="preserve">Наличие доку-ментов
Да/Нет </t>
  </si>
  <si>
    <t>Пригодность к эксплуатации</t>
  </si>
  <si>
    <t>Запас Б/У или без эксплуатации (Б/Э)</t>
  </si>
  <si>
    <t>Рыночная стоимость, 
руб. без НДС</t>
  </si>
  <si>
    <t>Сумма по рыночной стоимости, 
руб. без НДС</t>
  </si>
  <si>
    <t>№ пп</t>
  </si>
  <si>
    <t>Завод</t>
  </si>
  <si>
    <t>Наим. завода</t>
  </si>
  <si>
    <t>Материал</t>
  </si>
  <si>
    <t>Наименование Материала</t>
  </si>
  <si>
    <t>ГруппаМтр</t>
  </si>
  <si>
    <t>Название группы</t>
  </si>
  <si>
    <t>БЕИ</t>
  </si>
  <si>
    <t>Вид оценки</t>
  </si>
  <si>
    <t>МАТ.ИЗНОС</t>
  </si>
  <si>
    <t>нет</t>
  </si>
  <si>
    <t>ШТ</t>
  </si>
  <si>
    <t>МАТЕРИАЛ</t>
  </si>
  <si>
    <t>да</t>
  </si>
  <si>
    <t>Б/Э</t>
  </si>
  <si>
    <t>до 2011</t>
  </si>
  <si>
    <t>Томь-Усинская ГРЭС ОАО "Кузбассэнерго"</t>
  </si>
  <si>
    <t>КОЛЬЦО БАНДАЖНОЕ 8БС 219.345</t>
  </si>
  <si>
    <t>ТРАВЕРСА 5БС.125.563</t>
  </si>
  <si>
    <t>ТРАВЕРСА 5БС.126.425</t>
  </si>
  <si>
    <t>КОЛЬЦО 8ВК 219.605</t>
  </si>
  <si>
    <t>ИЗОЛЯТОР ВЫВОДА 8БС.780.002</t>
  </si>
  <si>
    <t>Беловская ГРЭС ОАО "Кузбассэнерго"</t>
  </si>
  <si>
    <t>ТАРЕЛКА НИЖНЯЯ УЛПП-2-64 ЦЦР-1191</t>
  </si>
  <si>
    <t>5B01</t>
  </si>
  <si>
    <t>Кемеровская ГРЭС АО Кемеровская генерация</t>
  </si>
  <si>
    <t>КОЛОДКА 8КА.143.032</t>
  </si>
  <si>
    <t>КОЛЬЦО МТ-159826</t>
  </si>
  <si>
    <t>КОЛЬЦО УПЛОТНИТЕЛЬНОЕ 141-М-005</t>
  </si>
  <si>
    <t>ПЛАСТИНА ОПОРНАЯ 188-М-304</t>
  </si>
  <si>
    <t>ПЛАСТИНА ОПОРНАЯ 188-М-303</t>
  </si>
  <si>
    <t>КОЛЬЦО УПЛОТНИТЕЛЬНОЕ 01800-08 Б38</t>
  </si>
  <si>
    <t>КОЛЬЦО УПЛОТНИТЕЛЬНОЕ 01800-07 Б38</t>
  </si>
  <si>
    <t>КОЛЬЦО РЕЗИНОВОЕ 3063-2-11</t>
  </si>
  <si>
    <t>АППАРАТ НАПРАВЛЯЮЩИЙ БТ-167765-1</t>
  </si>
  <si>
    <t>ШПИЛЬКА М42 25.7850.856</t>
  </si>
  <si>
    <t>5C01</t>
  </si>
  <si>
    <t>Ново-Кемеровская ТЭЦ АО Ново-Кемеровская ТЭЦ</t>
  </si>
  <si>
    <t>РЕСИВЕР ВОДОРОДНЫЙ 388.36.00</t>
  </si>
  <si>
    <t>ЗЧ ТВО, турбин, турбогенераторов Итог</t>
  </si>
  <si>
    <t>Кол-во к приобретению</t>
  </si>
  <si>
    <t>Предложенная покупателем стоимость за ед., 
руб. без НДС</t>
  </si>
  <si>
    <t>Перечень неликвидных МПЗ (Запасные части турбин, турбогенераторов, турбинно-вспомогательного оборудования), подлежащих реализации по цене оценщика (1 этап)</t>
  </si>
  <si>
    <t>по Кузбасскому филиалу ООО СГК</t>
  </si>
  <si>
    <t>Кол-во
01.06.2016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</si>
</sst>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/>
      </patternFill>
    </fill>
    <fill>
      <patternFill patternType="solid">
        <fgColor theme="9" tint="0.79998168889431442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theme="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" fontId="1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14" fontId="2" fillId="0" borderId="1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0" fontId="2" fillId="4" borderId="26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14" fontId="2" fillId="0" borderId="22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6" fillId="0" borderId="0" xfId="0" applyFont="1" applyFill="1" applyAlignment="1" applyProtection="1">
      <alignment vertical="center"/>
      <protection locked="0"/>
    </xf>
    <xf numFmtId="0" fontId="2" fillId="4" borderId="26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right" vertical="center"/>
    </xf>
    <xf numFmtId="164" fontId="2" fillId="4" borderId="26" xfId="0" applyNumberFormat="1" applyFont="1" applyFill="1" applyBorder="1" applyAlignment="1">
      <alignment vertical="center"/>
    </xf>
    <xf numFmtId="4" fontId="3" fillId="4" borderId="28" xfId="0" applyNumberFormat="1" applyFont="1" applyFill="1" applyBorder="1" applyAlignment="1">
      <alignment vertical="center"/>
    </xf>
    <xf numFmtId="4" fontId="2" fillId="4" borderId="27" xfId="0" applyNumberFormat="1" applyFont="1" applyFill="1" applyBorder="1" applyAlignment="1">
      <alignment horizontal="right" vertical="center"/>
    </xf>
    <xf numFmtId="14" fontId="2" fillId="4" borderId="27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S23"/>
  <sheetViews>
    <sheetView tabSelected="1" zoomScale="80" zoomScaleNormal="80" workbookViewId="0">
      <pane ySplit="5" topLeftCell="A6" activePane="bottomLeft" state="frozen"/>
      <selection activeCell="D1" sqref="D1"/>
      <selection pane="bottomLeft" activeCell="J8" sqref="J8"/>
    </sheetView>
  </sheetViews>
  <sheetFormatPr defaultRowHeight="15" outlineLevelRow="1" x14ac:dyDescent="0.25"/>
  <cols>
    <col min="1" max="1" width="5.5703125" customWidth="1"/>
    <col min="2" max="2" width="6" customWidth="1"/>
    <col min="3" max="3" width="29.140625" customWidth="1"/>
    <col min="4" max="4" width="12.140625" customWidth="1"/>
    <col min="5" max="5" width="49.28515625" customWidth="1"/>
    <col min="6" max="6" width="8.140625" customWidth="1"/>
    <col min="7" max="7" width="20.140625" customWidth="1"/>
    <col min="8" max="8" width="6" style="1" customWidth="1"/>
    <col min="9" max="9" width="12" style="1" customWidth="1"/>
    <col min="10" max="10" width="14.140625" customWidth="1"/>
    <col min="11" max="14" width="11" customWidth="1"/>
    <col min="15" max="15" width="14" customWidth="1"/>
    <col min="16" max="16" width="15.140625" customWidth="1"/>
    <col min="17" max="17" width="13.5703125" customWidth="1"/>
    <col min="18" max="19" width="14.42578125" customWidth="1"/>
  </cols>
  <sheetData>
    <row r="1" spans="1:19" ht="19.5" thickBot="1" x14ac:dyDescent="0.3">
      <c r="A1" s="40" t="s">
        <v>51</v>
      </c>
      <c r="C1" s="40"/>
      <c r="J1" s="2"/>
      <c r="P1" s="3">
        <f>SUBTOTAL(9,P6:P23)</f>
        <v>6251830.7877904028</v>
      </c>
      <c r="S1" s="3">
        <f>SUBTOTAL(9,S6:S23)</f>
        <v>0</v>
      </c>
    </row>
    <row r="2" spans="1:19" ht="16.5" customHeight="1" thickBot="1" x14ac:dyDescent="0.3">
      <c r="A2" s="40" t="s">
        <v>52</v>
      </c>
      <c r="J2" s="1"/>
      <c r="K2" s="1"/>
    </row>
    <row r="3" spans="1:19" ht="27" customHeight="1" thickBot="1" x14ac:dyDescent="0.3">
      <c r="B3" s="4"/>
      <c r="C3" s="4"/>
      <c r="D3" s="4"/>
      <c r="E3" s="4"/>
      <c r="G3" s="4"/>
      <c r="H3" s="5"/>
      <c r="I3" s="5"/>
      <c r="J3" s="5"/>
      <c r="K3" s="52" t="s">
        <v>3</v>
      </c>
      <c r="L3" s="54" t="s">
        <v>4</v>
      </c>
      <c r="M3" s="54" t="s">
        <v>5</v>
      </c>
      <c r="N3" s="54" t="s">
        <v>6</v>
      </c>
      <c r="O3" s="62" t="s">
        <v>7</v>
      </c>
      <c r="P3" s="64" t="s">
        <v>8</v>
      </c>
      <c r="Q3" s="56" t="s">
        <v>49</v>
      </c>
      <c r="R3" s="58" t="s">
        <v>50</v>
      </c>
      <c r="S3" s="60" t="s">
        <v>8</v>
      </c>
    </row>
    <row r="4" spans="1:19" s="8" customFormat="1" ht="55.5" customHeight="1" thickBot="1" x14ac:dyDescent="0.3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7" t="s">
        <v>16</v>
      </c>
      <c r="I4" s="7" t="s">
        <v>17</v>
      </c>
      <c r="J4" s="6" t="s">
        <v>53</v>
      </c>
      <c r="K4" s="53"/>
      <c r="L4" s="55"/>
      <c r="M4" s="55"/>
      <c r="N4" s="55"/>
      <c r="O4" s="63"/>
      <c r="P4" s="65"/>
      <c r="Q4" s="57"/>
      <c r="R4" s="59"/>
      <c r="S4" s="61"/>
    </row>
    <row r="5" spans="1:19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>
        <v>9</v>
      </c>
      <c r="I5" s="14">
        <v>10</v>
      </c>
      <c r="J5" s="12">
        <v>12</v>
      </c>
      <c r="K5" s="9">
        <v>14</v>
      </c>
      <c r="L5" s="10">
        <v>15</v>
      </c>
      <c r="M5" s="10">
        <v>16</v>
      </c>
      <c r="N5" s="10">
        <v>17</v>
      </c>
      <c r="O5" s="9">
        <v>22</v>
      </c>
      <c r="P5" s="11">
        <v>23</v>
      </c>
      <c r="Q5" s="47">
        <v>24</v>
      </c>
      <c r="R5" s="48">
        <v>25</v>
      </c>
      <c r="S5" s="49">
        <v>26</v>
      </c>
    </row>
    <row r="6" spans="1:19" outlineLevel="1" x14ac:dyDescent="0.25">
      <c r="A6" s="17">
        <v>2211</v>
      </c>
      <c r="B6" s="17" t="s">
        <v>33</v>
      </c>
      <c r="C6" s="32" t="s">
        <v>34</v>
      </c>
      <c r="D6" s="32">
        <v>2000212230</v>
      </c>
      <c r="E6" s="32" t="s">
        <v>43</v>
      </c>
      <c r="F6" s="32">
        <v>290201</v>
      </c>
      <c r="G6" s="32" t="s">
        <v>2</v>
      </c>
      <c r="H6" s="33" t="s">
        <v>20</v>
      </c>
      <c r="I6" s="34" t="s">
        <v>21</v>
      </c>
      <c r="J6" s="35">
        <v>1</v>
      </c>
      <c r="K6" s="38">
        <v>41460</v>
      </c>
      <c r="L6" s="33" t="s">
        <v>22</v>
      </c>
      <c r="M6" s="33" t="s">
        <v>22</v>
      </c>
      <c r="N6" s="33" t="s">
        <v>23</v>
      </c>
      <c r="O6" s="36">
        <v>840351.69491525425</v>
      </c>
      <c r="P6" s="37">
        <f t="shared" ref="P6:P22" si="0">O6*J6</f>
        <v>840351.69491525425</v>
      </c>
      <c r="Q6" s="51"/>
      <c r="R6" s="50"/>
      <c r="S6" s="23">
        <f>Q6*R6</f>
        <v>0</v>
      </c>
    </row>
    <row r="7" spans="1:19" outlineLevel="1" x14ac:dyDescent="0.25">
      <c r="A7" s="15">
        <v>2509</v>
      </c>
      <c r="B7" s="15" t="s">
        <v>45</v>
      </c>
      <c r="C7" s="18" t="s">
        <v>46</v>
      </c>
      <c r="D7" s="18">
        <v>2000214103</v>
      </c>
      <c r="E7" s="18" t="s">
        <v>47</v>
      </c>
      <c r="F7" s="18">
        <v>290201</v>
      </c>
      <c r="G7" s="18" t="s">
        <v>2</v>
      </c>
      <c r="H7" s="13" t="s">
        <v>20</v>
      </c>
      <c r="I7" s="19" t="s">
        <v>21</v>
      </c>
      <c r="J7" s="20">
        <v>1</v>
      </c>
      <c r="K7" s="21">
        <v>2012</v>
      </c>
      <c r="L7" s="13" t="s">
        <v>19</v>
      </c>
      <c r="M7" s="13" t="s">
        <v>22</v>
      </c>
      <c r="N7" s="13" t="s">
        <v>23</v>
      </c>
      <c r="O7" s="22">
        <v>405508.47700000001</v>
      </c>
      <c r="P7" s="23">
        <f t="shared" si="0"/>
        <v>405508.47700000001</v>
      </c>
      <c r="Q7" s="51"/>
      <c r="R7" s="50"/>
      <c r="S7" s="23">
        <f t="shared" ref="S7:S16" si="1">Q7*R7</f>
        <v>0</v>
      </c>
    </row>
    <row r="8" spans="1:19" outlineLevel="1" x14ac:dyDescent="0.25">
      <c r="A8" s="15">
        <v>1631</v>
      </c>
      <c r="B8" s="15">
        <v>5008</v>
      </c>
      <c r="C8" s="18" t="s">
        <v>25</v>
      </c>
      <c r="D8" s="18">
        <v>2000164557</v>
      </c>
      <c r="E8" s="18" t="s">
        <v>27</v>
      </c>
      <c r="F8" s="18">
        <v>270202</v>
      </c>
      <c r="G8" s="18" t="s">
        <v>1</v>
      </c>
      <c r="H8" s="13" t="s">
        <v>20</v>
      </c>
      <c r="I8" s="19" t="s">
        <v>21</v>
      </c>
      <c r="J8" s="20">
        <v>1</v>
      </c>
      <c r="K8" s="21" t="s">
        <v>24</v>
      </c>
      <c r="L8" s="13" t="s">
        <v>22</v>
      </c>
      <c r="M8" s="13" t="s">
        <v>22</v>
      </c>
      <c r="N8" s="13" t="s">
        <v>23</v>
      </c>
      <c r="O8" s="22">
        <v>721371.03540862561</v>
      </c>
      <c r="P8" s="23">
        <f t="shared" si="0"/>
        <v>721371.03540862561</v>
      </c>
      <c r="Q8" s="51"/>
      <c r="R8" s="50"/>
      <c r="S8" s="23">
        <f t="shared" si="1"/>
        <v>0</v>
      </c>
    </row>
    <row r="9" spans="1:19" outlineLevel="1" x14ac:dyDescent="0.25">
      <c r="A9" s="15">
        <v>1634</v>
      </c>
      <c r="B9" s="15">
        <v>5008</v>
      </c>
      <c r="C9" s="18" t="s">
        <v>25</v>
      </c>
      <c r="D9" s="18">
        <v>2000164738</v>
      </c>
      <c r="E9" s="18" t="s">
        <v>28</v>
      </c>
      <c r="F9" s="18">
        <v>270202</v>
      </c>
      <c r="G9" s="18" t="s">
        <v>1</v>
      </c>
      <c r="H9" s="13" t="s">
        <v>20</v>
      </c>
      <c r="I9" s="19" t="s">
        <v>21</v>
      </c>
      <c r="J9" s="20">
        <v>1</v>
      </c>
      <c r="K9" s="21">
        <v>2013</v>
      </c>
      <c r="L9" s="13" t="s">
        <v>22</v>
      </c>
      <c r="M9" s="13" t="s">
        <v>22</v>
      </c>
      <c r="N9" s="13" t="s">
        <v>23</v>
      </c>
      <c r="O9" s="22">
        <v>1151908.8773284107</v>
      </c>
      <c r="P9" s="23">
        <f t="shared" si="0"/>
        <v>1151908.8773284107</v>
      </c>
      <c r="Q9" s="51"/>
      <c r="R9" s="50"/>
      <c r="S9" s="23">
        <f t="shared" si="1"/>
        <v>0</v>
      </c>
    </row>
    <row r="10" spans="1:19" outlineLevel="1" x14ac:dyDescent="0.25">
      <c r="A10" s="15">
        <v>1821</v>
      </c>
      <c r="B10" s="15">
        <v>5009</v>
      </c>
      <c r="C10" s="18" t="s">
        <v>31</v>
      </c>
      <c r="D10" s="18">
        <v>2000167781</v>
      </c>
      <c r="E10" s="18" t="s">
        <v>32</v>
      </c>
      <c r="F10" s="18">
        <v>270202</v>
      </c>
      <c r="G10" s="18" t="s">
        <v>1</v>
      </c>
      <c r="H10" s="13" t="s">
        <v>20</v>
      </c>
      <c r="I10" s="19" t="s">
        <v>18</v>
      </c>
      <c r="J10" s="20">
        <v>17</v>
      </c>
      <c r="K10" s="21">
        <v>2014</v>
      </c>
      <c r="L10" s="13" t="s">
        <v>19</v>
      </c>
      <c r="M10" s="13" t="s">
        <v>22</v>
      </c>
      <c r="N10" s="13" t="s">
        <v>23</v>
      </c>
      <c r="O10" s="22">
        <v>2500</v>
      </c>
      <c r="P10" s="23">
        <f t="shared" si="0"/>
        <v>42500</v>
      </c>
      <c r="Q10" s="51"/>
      <c r="R10" s="50"/>
      <c r="S10" s="23">
        <f t="shared" si="1"/>
        <v>0</v>
      </c>
    </row>
    <row r="11" spans="1:19" outlineLevel="1" x14ac:dyDescent="0.25">
      <c r="A11" s="15">
        <v>1630</v>
      </c>
      <c r="B11" s="15">
        <v>5008</v>
      </c>
      <c r="C11" s="18" t="s">
        <v>25</v>
      </c>
      <c r="D11" s="18">
        <v>2000164538</v>
      </c>
      <c r="E11" s="18" t="s">
        <v>26</v>
      </c>
      <c r="F11" s="18">
        <v>270203</v>
      </c>
      <c r="G11" s="18" t="s">
        <v>0</v>
      </c>
      <c r="H11" s="13" t="s">
        <v>20</v>
      </c>
      <c r="I11" s="19" t="s">
        <v>21</v>
      </c>
      <c r="J11" s="20">
        <v>1</v>
      </c>
      <c r="K11" s="21" t="s">
        <v>24</v>
      </c>
      <c r="L11" s="13" t="s">
        <v>22</v>
      </c>
      <c r="M11" s="13" t="s">
        <v>22</v>
      </c>
      <c r="N11" s="13" t="s">
        <v>23</v>
      </c>
      <c r="O11" s="22">
        <v>2370405.0595737542</v>
      </c>
      <c r="P11" s="23">
        <f t="shared" si="0"/>
        <v>2370405.0595737542</v>
      </c>
      <c r="Q11" s="51"/>
      <c r="R11" s="50"/>
      <c r="S11" s="23">
        <f t="shared" si="1"/>
        <v>0</v>
      </c>
    </row>
    <row r="12" spans="1:19" outlineLevel="1" x14ac:dyDescent="0.25">
      <c r="A12" s="15">
        <v>1642</v>
      </c>
      <c r="B12" s="15">
        <v>5008</v>
      </c>
      <c r="C12" s="18" t="s">
        <v>25</v>
      </c>
      <c r="D12" s="18">
        <v>2000167097</v>
      </c>
      <c r="E12" s="18" t="s">
        <v>29</v>
      </c>
      <c r="F12" s="18">
        <v>270203</v>
      </c>
      <c r="G12" s="18" t="s">
        <v>0</v>
      </c>
      <c r="H12" s="13" t="s">
        <v>20</v>
      </c>
      <c r="I12" s="19" t="s">
        <v>21</v>
      </c>
      <c r="J12" s="20">
        <v>1</v>
      </c>
      <c r="K12" s="21" t="s">
        <v>24</v>
      </c>
      <c r="L12" s="13" t="s">
        <v>19</v>
      </c>
      <c r="M12" s="13" t="s">
        <v>22</v>
      </c>
      <c r="N12" s="13" t="s">
        <v>23</v>
      </c>
      <c r="O12" s="22">
        <v>408341.37439167645</v>
      </c>
      <c r="P12" s="23">
        <f t="shared" si="0"/>
        <v>408341.37439167645</v>
      </c>
      <c r="Q12" s="51"/>
      <c r="R12" s="50"/>
      <c r="S12" s="23">
        <f t="shared" si="1"/>
        <v>0</v>
      </c>
    </row>
    <row r="13" spans="1:19" outlineLevel="1" x14ac:dyDescent="0.25">
      <c r="A13" s="15">
        <v>1648</v>
      </c>
      <c r="B13" s="15">
        <v>5008</v>
      </c>
      <c r="C13" s="18" t="s">
        <v>25</v>
      </c>
      <c r="D13" s="18">
        <v>2000172498</v>
      </c>
      <c r="E13" s="18" t="s">
        <v>30</v>
      </c>
      <c r="F13" s="18">
        <v>270203</v>
      </c>
      <c r="G13" s="18" t="s">
        <v>0</v>
      </c>
      <c r="H13" s="13" t="s">
        <v>20</v>
      </c>
      <c r="I13" s="19" t="s">
        <v>21</v>
      </c>
      <c r="J13" s="20">
        <v>2</v>
      </c>
      <c r="K13" s="21">
        <v>2010</v>
      </c>
      <c r="L13" s="13" t="s">
        <v>19</v>
      </c>
      <c r="M13" s="13" t="s">
        <v>22</v>
      </c>
      <c r="N13" s="13" t="s">
        <v>23</v>
      </c>
      <c r="O13" s="22">
        <v>26112.812552441686</v>
      </c>
      <c r="P13" s="23">
        <f t="shared" si="0"/>
        <v>52225.625104883373</v>
      </c>
      <c r="Q13" s="51"/>
      <c r="R13" s="50"/>
      <c r="S13" s="23">
        <f t="shared" si="1"/>
        <v>0</v>
      </c>
    </row>
    <row r="14" spans="1:19" outlineLevel="1" x14ac:dyDescent="0.25">
      <c r="A14" s="15">
        <v>2059</v>
      </c>
      <c r="B14" s="15" t="s">
        <v>33</v>
      </c>
      <c r="C14" s="18" t="s">
        <v>34</v>
      </c>
      <c r="D14" s="18">
        <v>2000161385</v>
      </c>
      <c r="E14" s="18" t="s">
        <v>35</v>
      </c>
      <c r="F14" s="18">
        <v>270203</v>
      </c>
      <c r="G14" s="18" t="s">
        <v>0</v>
      </c>
      <c r="H14" s="13" t="s">
        <v>20</v>
      </c>
      <c r="I14" s="19" t="s">
        <v>21</v>
      </c>
      <c r="J14" s="20">
        <v>40</v>
      </c>
      <c r="K14" s="24">
        <v>41374</v>
      </c>
      <c r="L14" s="13" t="s">
        <v>19</v>
      </c>
      <c r="M14" s="13" t="s">
        <v>22</v>
      </c>
      <c r="N14" s="13" t="s">
        <v>23</v>
      </c>
      <c r="O14" s="22">
        <v>465.97457627118649</v>
      </c>
      <c r="P14" s="23">
        <f t="shared" si="0"/>
        <v>18638.983050847459</v>
      </c>
      <c r="Q14" s="51"/>
      <c r="R14" s="50"/>
      <c r="S14" s="23">
        <f t="shared" si="1"/>
        <v>0</v>
      </c>
    </row>
    <row r="15" spans="1:19" outlineLevel="1" x14ac:dyDescent="0.25">
      <c r="A15" s="15">
        <v>2067</v>
      </c>
      <c r="B15" s="15" t="s">
        <v>33</v>
      </c>
      <c r="C15" s="18" t="s">
        <v>34</v>
      </c>
      <c r="D15" s="18">
        <v>2000164426</v>
      </c>
      <c r="E15" s="18" t="s">
        <v>36</v>
      </c>
      <c r="F15" s="18">
        <v>270203</v>
      </c>
      <c r="G15" s="18" t="s">
        <v>0</v>
      </c>
      <c r="H15" s="13" t="s">
        <v>20</v>
      </c>
      <c r="I15" s="19" t="s">
        <v>21</v>
      </c>
      <c r="J15" s="20">
        <v>4</v>
      </c>
      <c r="K15" s="24">
        <v>41122</v>
      </c>
      <c r="L15" s="13" t="s">
        <v>22</v>
      </c>
      <c r="M15" s="13" t="s">
        <v>22</v>
      </c>
      <c r="N15" s="13" t="s">
        <v>23</v>
      </c>
      <c r="O15" s="22">
        <v>2170.7627118644068</v>
      </c>
      <c r="P15" s="23">
        <f t="shared" si="0"/>
        <v>8683.0508474576272</v>
      </c>
      <c r="Q15" s="51"/>
      <c r="R15" s="50"/>
      <c r="S15" s="23">
        <f t="shared" si="1"/>
        <v>0</v>
      </c>
    </row>
    <row r="16" spans="1:19" outlineLevel="1" x14ac:dyDescent="0.25">
      <c r="A16" s="15">
        <v>2083</v>
      </c>
      <c r="B16" s="15" t="s">
        <v>33</v>
      </c>
      <c r="C16" s="18" t="s">
        <v>34</v>
      </c>
      <c r="D16" s="18">
        <v>2000167229</v>
      </c>
      <c r="E16" s="18" t="s">
        <v>37</v>
      </c>
      <c r="F16" s="18">
        <v>270203</v>
      </c>
      <c r="G16" s="18" t="s">
        <v>0</v>
      </c>
      <c r="H16" s="13" t="s">
        <v>20</v>
      </c>
      <c r="I16" s="19" t="s">
        <v>21</v>
      </c>
      <c r="J16" s="20">
        <v>2</v>
      </c>
      <c r="K16" s="24">
        <v>41004</v>
      </c>
      <c r="L16" s="13" t="s">
        <v>22</v>
      </c>
      <c r="M16" s="13" t="s">
        <v>22</v>
      </c>
      <c r="N16" s="13" t="s">
        <v>23</v>
      </c>
      <c r="O16" s="22">
        <v>3523.305084745763</v>
      </c>
      <c r="P16" s="23">
        <f t="shared" si="0"/>
        <v>7046.610169491526</v>
      </c>
      <c r="Q16" s="51"/>
      <c r="R16" s="50"/>
      <c r="S16" s="23">
        <f t="shared" si="1"/>
        <v>0</v>
      </c>
    </row>
    <row r="17" spans="1:19" outlineLevel="1" x14ac:dyDescent="0.25">
      <c r="A17" s="15">
        <v>2084</v>
      </c>
      <c r="B17" s="15" t="s">
        <v>33</v>
      </c>
      <c r="C17" s="18" t="s">
        <v>34</v>
      </c>
      <c r="D17" s="18">
        <v>2000167259</v>
      </c>
      <c r="E17" s="18" t="s">
        <v>38</v>
      </c>
      <c r="F17" s="18">
        <v>270203</v>
      </c>
      <c r="G17" s="18" t="s">
        <v>0</v>
      </c>
      <c r="H17" s="13" t="s">
        <v>20</v>
      </c>
      <c r="I17" s="19" t="s">
        <v>21</v>
      </c>
      <c r="J17" s="20">
        <v>32</v>
      </c>
      <c r="K17" s="24">
        <v>41004</v>
      </c>
      <c r="L17" s="13" t="s">
        <v>19</v>
      </c>
      <c r="M17" s="13" t="s">
        <v>22</v>
      </c>
      <c r="N17" s="13" t="s">
        <v>23</v>
      </c>
      <c r="O17" s="22">
        <v>1402.6747881355932</v>
      </c>
      <c r="P17" s="23">
        <f t="shared" si="0"/>
        <v>44885.593220338982</v>
      </c>
      <c r="Q17" s="51"/>
      <c r="R17" s="50"/>
      <c r="S17" s="23">
        <f t="shared" ref="S17:S22" si="2">Q17*R17</f>
        <v>0</v>
      </c>
    </row>
    <row r="18" spans="1:19" outlineLevel="1" x14ac:dyDescent="0.25">
      <c r="A18" s="15">
        <v>2085</v>
      </c>
      <c r="B18" s="15" t="s">
        <v>33</v>
      </c>
      <c r="C18" s="18" t="s">
        <v>34</v>
      </c>
      <c r="D18" s="18">
        <v>2000167264</v>
      </c>
      <c r="E18" s="18" t="s">
        <v>39</v>
      </c>
      <c r="F18" s="18">
        <v>270203</v>
      </c>
      <c r="G18" s="18" t="s">
        <v>0</v>
      </c>
      <c r="H18" s="13" t="s">
        <v>20</v>
      </c>
      <c r="I18" s="19" t="s">
        <v>21</v>
      </c>
      <c r="J18" s="20">
        <v>16</v>
      </c>
      <c r="K18" s="24">
        <v>41004</v>
      </c>
      <c r="L18" s="13" t="s">
        <v>19</v>
      </c>
      <c r="M18" s="13" t="s">
        <v>22</v>
      </c>
      <c r="N18" s="13" t="s">
        <v>23</v>
      </c>
      <c r="O18" s="22">
        <v>1558.4745762711866</v>
      </c>
      <c r="P18" s="23">
        <f t="shared" si="0"/>
        <v>24935.593220338986</v>
      </c>
      <c r="Q18" s="51"/>
      <c r="R18" s="50"/>
      <c r="S18" s="23">
        <f t="shared" si="2"/>
        <v>0</v>
      </c>
    </row>
    <row r="19" spans="1:19" outlineLevel="1" x14ac:dyDescent="0.25">
      <c r="A19" s="15">
        <v>2096</v>
      </c>
      <c r="B19" s="15" t="s">
        <v>33</v>
      </c>
      <c r="C19" s="18" t="s">
        <v>34</v>
      </c>
      <c r="D19" s="18">
        <v>2000172009</v>
      </c>
      <c r="E19" s="18" t="s">
        <v>40</v>
      </c>
      <c r="F19" s="18">
        <v>270203</v>
      </c>
      <c r="G19" s="18" t="s">
        <v>0</v>
      </c>
      <c r="H19" s="13" t="s">
        <v>20</v>
      </c>
      <c r="I19" s="19" t="s">
        <v>21</v>
      </c>
      <c r="J19" s="20">
        <v>36</v>
      </c>
      <c r="K19" s="24">
        <v>41039</v>
      </c>
      <c r="L19" s="13" t="s">
        <v>22</v>
      </c>
      <c r="M19" s="13" t="s">
        <v>22</v>
      </c>
      <c r="N19" s="13" t="s">
        <v>23</v>
      </c>
      <c r="O19" s="22">
        <v>1340.0894538606406</v>
      </c>
      <c r="P19" s="23">
        <f t="shared" si="0"/>
        <v>48243.220338983061</v>
      </c>
      <c r="Q19" s="51"/>
      <c r="R19" s="50"/>
      <c r="S19" s="23">
        <f t="shared" si="2"/>
        <v>0</v>
      </c>
    </row>
    <row r="20" spans="1:19" outlineLevel="1" x14ac:dyDescent="0.25">
      <c r="A20" s="15">
        <v>2097</v>
      </c>
      <c r="B20" s="15" t="s">
        <v>33</v>
      </c>
      <c r="C20" s="18" t="s">
        <v>34</v>
      </c>
      <c r="D20" s="18">
        <v>2000172080</v>
      </c>
      <c r="E20" s="18" t="s">
        <v>41</v>
      </c>
      <c r="F20" s="18">
        <v>270203</v>
      </c>
      <c r="G20" s="18" t="s">
        <v>0</v>
      </c>
      <c r="H20" s="13" t="s">
        <v>20</v>
      </c>
      <c r="I20" s="19" t="s">
        <v>21</v>
      </c>
      <c r="J20" s="20">
        <v>34</v>
      </c>
      <c r="K20" s="24">
        <v>41039</v>
      </c>
      <c r="L20" s="13" t="s">
        <v>22</v>
      </c>
      <c r="M20" s="13" t="s">
        <v>22</v>
      </c>
      <c r="N20" s="13" t="s">
        <v>23</v>
      </c>
      <c r="O20" s="22">
        <v>1340.1296111665006</v>
      </c>
      <c r="P20" s="23">
        <f t="shared" si="0"/>
        <v>45564.406779661018</v>
      </c>
      <c r="Q20" s="51"/>
      <c r="R20" s="50"/>
      <c r="S20" s="23">
        <f t="shared" si="2"/>
        <v>0</v>
      </c>
    </row>
    <row r="21" spans="1:19" outlineLevel="1" x14ac:dyDescent="0.25">
      <c r="A21" s="15">
        <v>2107</v>
      </c>
      <c r="B21" s="15" t="s">
        <v>33</v>
      </c>
      <c r="C21" s="18" t="s">
        <v>34</v>
      </c>
      <c r="D21" s="18">
        <v>2000173811</v>
      </c>
      <c r="E21" s="18" t="s">
        <v>42</v>
      </c>
      <c r="F21" s="18">
        <v>270203</v>
      </c>
      <c r="G21" s="18" t="s">
        <v>0</v>
      </c>
      <c r="H21" s="13" t="s">
        <v>20</v>
      </c>
      <c r="I21" s="19" t="s">
        <v>21</v>
      </c>
      <c r="J21" s="20">
        <v>2</v>
      </c>
      <c r="K21" s="24">
        <v>41519</v>
      </c>
      <c r="L21" s="13" t="s">
        <v>19</v>
      </c>
      <c r="M21" s="13" t="s">
        <v>22</v>
      </c>
      <c r="N21" s="13" t="s">
        <v>23</v>
      </c>
      <c r="O21" s="22">
        <v>452.54237288135596</v>
      </c>
      <c r="P21" s="23">
        <f t="shared" si="0"/>
        <v>905.08474576271192</v>
      </c>
      <c r="Q21" s="51"/>
      <c r="R21" s="50"/>
      <c r="S21" s="23">
        <f t="shared" si="2"/>
        <v>0</v>
      </c>
    </row>
    <row r="22" spans="1:19" ht="15.75" outlineLevel="1" thickBot="1" x14ac:dyDescent="0.3">
      <c r="A22" s="16">
        <v>2225</v>
      </c>
      <c r="B22" s="16" t="s">
        <v>33</v>
      </c>
      <c r="C22" s="25" t="s">
        <v>34</v>
      </c>
      <c r="D22" s="25">
        <v>2000224053</v>
      </c>
      <c r="E22" s="25" t="s">
        <v>44</v>
      </c>
      <c r="F22" s="25">
        <v>270203</v>
      </c>
      <c r="G22" s="25" t="s">
        <v>0</v>
      </c>
      <c r="H22" s="26" t="s">
        <v>20</v>
      </c>
      <c r="I22" s="27" t="s">
        <v>21</v>
      </c>
      <c r="J22" s="28">
        <v>26</v>
      </c>
      <c r="K22" s="39">
        <v>41069</v>
      </c>
      <c r="L22" s="26" t="s">
        <v>22</v>
      </c>
      <c r="M22" s="26" t="s">
        <v>22</v>
      </c>
      <c r="N22" s="26" t="s">
        <v>23</v>
      </c>
      <c r="O22" s="29">
        <v>2319.8500651890486</v>
      </c>
      <c r="P22" s="30">
        <f t="shared" si="0"/>
        <v>60316.101694915262</v>
      </c>
      <c r="Q22" s="51"/>
      <c r="R22" s="50"/>
      <c r="S22" s="23">
        <f t="shared" si="2"/>
        <v>0</v>
      </c>
    </row>
    <row r="23" spans="1:19" ht="15.75" thickBot="1" x14ac:dyDescent="0.3">
      <c r="A23" s="41"/>
      <c r="B23" s="41"/>
      <c r="C23" s="31"/>
      <c r="D23" s="31"/>
      <c r="E23" s="31"/>
      <c r="F23" s="31"/>
      <c r="G23" s="42" t="s">
        <v>48</v>
      </c>
      <c r="H23" s="41"/>
      <c r="I23" s="41"/>
      <c r="J23" s="43"/>
      <c r="K23" s="46"/>
      <c r="L23" s="41"/>
      <c r="M23" s="41"/>
      <c r="N23" s="41"/>
      <c r="O23" s="45"/>
      <c r="P23" s="44">
        <f>SUBTOTAL(9,P6:P22)</f>
        <v>6251830.7877904028</v>
      </c>
      <c r="Q23" s="46"/>
      <c r="R23" s="41"/>
      <c r="S23" s="44">
        <f>SUBTOTAL(9,S6:S22)</f>
        <v>0</v>
      </c>
    </row>
  </sheetData>
  <autoFilter ref="A5:S22"/>
  <mergeCells count="9">
    <mergeCell ref="R3:R4"/>
    <mergeCell ref="S3:S4"/>
    <mergeCell ref="O3:O4"/>
    <mergeCell ref="P3:P4"/>
    <mergeCell ref="K3:K4"/>
    <mergeCell ref="L3:L4"/>
    <mergeCell ref="M3:M4"/>
    <mergeCell ref="N3:N4"/>
    <mergeCell ref="Q3:Q4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КФ_ЗЧ ТВО, турбин, турбоген</vt:lpstr>
      <vt:lpstr>'КФ_ЗЧ ТВО, турбин, турбоген'!Заголовки_для_печати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Богданова Клавдия Алексеевна</dc:creator>
  <cp:lastModifiedBy>Богданова Клавдия Алексеевна</cp:lastModifiedBy>
  <cp:lastPrinted>2016-06-02T11:34:23Z</cp:lastPrinted>
  <dcterms:created xsi:type="dcterms:W3CDTF">2016-06-01T12:55:12Z</dcterms:created>
  <dcterms:modified xsi:type="dcterms:W3CDTF">2016-06-07T12:44:22Z</dcterms:modified>
</cp:coreProperties>
</file>