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K-X-DA-01\UsersData$\BogdanovaKA\Desktop\ОрНМПЗ\НМПЗ\НМПЗ подлежащие реализации\Перечни НМПЗ по УО\01.05.2016\1. Май 2016 - КФ (оцен стоим)\4. НМПЗ(р) №1 КФ - ЗЧ котлов, КВО\"/>
    </mc:Choice>
  </mc:AlternateContent>
  <bookViews>
    <workbookView xWindow="0" yWindow="0" windowWidth="28800" windowHeight="12435"/>
  </bookViews>
  <sheets>
    <sheet name="КФ_ЗЧ котлов, КВО" sheetId="2" r:id="rId1"/>
  </sheets>
  <definedNames>
    <definedName name="_xlnm._FilterDatabase" localSheetId="0" hidden="1">'КФ_ЗЧ котлов, КВО'!$A$5:$S$41</definedName>
    <definedName name="_xlnm.Print_Titles" localSheetId="0">'КФ_ЗЧ котлов, КВО'!$1:$5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1" i="2" l="1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42" i="2" l="1"/>
  <c r="S1" i="2" s="1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 l="1"/>
  <c r="P9" i="2"/>
  <c r="P8" i="2"/>
  <c r="P7" i="2"/>
  <c r="P6" i="2"/>
  <c r="P42" i="2" l="1"/>
  <c r="P1" i="2" l="1"/>
</calcChain>
</file>

<file path=xl/sharedStrings.xml><?xml version="1.0" encoding="utf-8"?>
<sst xmlns="http://schemas.openxmlformats.org/spreadsheetml/2006/main" count="336" uniqueCount="73">
  <si>
    <t>ЗЧ котлов</t>
  </si>
  <si>
    <t>ЗЧ к КВО</t>
  </si>
  <si>
    <t>Год выпуска запаса</t>
  </si>
  <si>
    <t xml:space="preserve">Наличие доку-ментов
Да/Нет </t>
  </si>
  <si>
    <t>Пригодность к эксплуатации</t>
  </si>
  <si>
    <t>Запас Б/У или без эксплуатации (Б/Э)</t>
  </si>
  <si>
    <t>Рыночная стоимость, 
руб. без НДС</t>
  </si>
  <si>
    <t>Сумма по рыночной стоимости, 
руб. без НДС</t>
  </si>
  <si>
    <t>№ пп</t>
  </si>
  <si>
    <t>Завод</t>
  </si>
  <si>
    <t>Наим. завода</t>
  </si>
  <si>
    <t>Материал</t>
  </si>
  <si>
    <t>Наименование Материала</t>
  </si>
  <si>
    <t>ГруппаМтр</t>
  </si>
  <si>
    <t>Название группы</t>
  </si>
  <si>
    <t>БЕИ</t>
  </si>
  <si>
    <t>Вид оценки</t>
  </si>
  <si>
    <t>Т</t>
  </si>
  <si>
    <t>МАТ.ИЗНОС</t>
  </si>
  <si>
    <t>нет</t>
  </si>
  <si>
    <t>ШТ</t>
  </si>
  <si>
    <t>МАТЕРИАЛ</t>
  </si>
  <si>
    <t>да</t>
  </si>
  <si>
    <t>Б/Э</t>
  </si>
  <si>
    <t>до 2011</t>
  </si>
  <si>
    <t>Томь-Усинская ГРЭС ОАО "Кузбассэнерго"</t>
  </si>
  <si>
    <t>КЛИН Ш-50А 3Г15.09-2</t>
  </si>
  <si>
    <t>КЛИН Ш-50А 3Г15.09-5</t>
  </si>
  <si>
    <t>БРОНЯ БАРАБАНА 3В 1509 И2-7</t>
  </si>
  <si>
    <t>БРОНЯ БАРАБАНА 3В 1509-И2-3</t>
  </si>
  <si>
    <t>БРОНЯ БАРАБАНА 3В 1509-И2-6</t>
  </si>
  <si>
    <t>БРОНЯ ЦИЛИНДРИЧЕСКОЙ ЧАСТИ 3В-1509 И2-8</t>
  </si>
  <si>
    <t>ПАКЕТ ЗМЕЕВИКОВ Д/ВЭК К-13А</t>
  </si>
  <si>
    <t>БРОНЯ ЛЮКА 3В1509-10</t>
  </si>
  <si>
    <t>БРОНЯ ЛЮКА 3В15.09-9</t>
  </si>
  <si>
    <t>ПАКЕТ ЗМЕЕВИКОВ ТИПII 200-К-1764СБ</t>
  </si>
  <si>
    <t>ПАКЕТ ЗМЕЕВИКОВ ТИПI 200-К-1763СБ</t>
  </si>
  <si>
    <t>ПАКЕТ ЗМЕЕВИКОВ Д/ЭКОНОМАЙЗ 200-К-1920СБ</t>
  </si>
  <si>
    <t>Беловская ГРЭС ОАО "Кузбассэнерго"</t>
  </si>
  <si>
    <t>@КРЫШКА ПОДШИПНИКА ПРИВОДА МЕЛЬНИЦЫ Ш-50</t>
  </si>
  <si>
    <t>ОПОРА 2020-0894</t>
  </si>
  <si>
    <t>5B01</t>
  </si>
  <si>
    <t>Кемеровская ГРЭС АО Кемеровская генерация</t>
  </si>
  <si>
    <t>ВАЛ-ШЕСТЕРНЯ 20345</t>
  </si>
  <si>
    <t>ВАЛ-ШЕСТЕРНЯ 2 СТУПЕНИ 20604 ШШУ</t>
  </si>
  <si>
    <t>НАКЛАДКА 20344-01</t>
  </si>
  <si>
    <t>РАССЕКАТЕЛЬ 18211-01-04</t>
  </si>
  <si>
    <t>БРОНЯ БАРАБАНА 3-76531-И1</t>
  </si>
  <si>
    <t>КЛИН 4-60356-И1</t>
  </si>
  <si>
    <t>КРЫШКА 20802-04А</t>
  </si>
  <si>
    <t>@ПУЛЬТ ПРП</t>
  </si>
  <si>
    <t>@СОЕДИНЕНИЕ ШТУЦЕРНО-НИПЕЛЬНОЕ</t>
  </si>
  <si>
    <t>@СОЕДИНЕНИЕ ШТУЦЕРНО-НИПЕЛЬН ПЛОСК НИПЕЛ</t>
  </si>
  <si>
    <t>НАСАДКА К ГОРЕЛКАМ 17050-02</t>
  </si>
  <si>
    <t>КОЛПАК DN20 3643-ГСВ Л32</t>
  </si>
  <si>
    <t>ПРОУШИНА РПШ 19961-01-05</t>
  </si>
  <si>
    <t>ПЛАСТИНА РПШ 19961-01-04-01</t>
  </si>
  <si>
    <t>ШПИЛЬКА М20 22089 П.2</t>
  </si>
  <si>
    <t>ПЛАСТИНА  22089 П. 3</t>
  </si>
  <si>
    <t>СКОБА  20429-02</t>
  </si>
  <si>
    <t>КЛИН 22089 П.6</t>
  </si>
  <si>
    <t>МУФТА УПРУГАЯ В/П 22092</t>
  </si>
  <si>
    <t>5C01</t>
  </si>
  <si>
    <t>Ново-Кемеровская ТЭЦ АО Ново-Кемеровская ТЭЦ</t>
  </si>
  <si>
    <t>НАСАДКА Д/СВЕЧИ DN32 3708-ГСВ2 Л19</t>
  </si>
  <si>
    <t>НАСАДКА Д/СВЕЧИ DN50 3708-ГСВ2 Л23</t>
  </si>
  <si>
    <t>НАСАДКА Д/СВЕЧИ DN80 3708-ГСВ2 Л27</t>
  </si>
  <si>
    <t>ЗЧ котлов, КВО Итог</t>
  </si>
  <si>
    <t>Кол-во к приобретению</t>
  </si>
  <si>
    <t>Предложенная покупателем стоимость за ед., 
руб. без НДС</t>
  </si>
  <si>
    <t xml:space="preserve">Перечень неликвидных МПЗ (Запасные части котлов, котельно-вспомогательного оборудования), подлежащих реализации по цене оценщика (1 этап) </t>
  </si>
  <si>
    <t>по Кузбасскому филиалу ООО СГК</t>
  </si>
  <si>
    <t>Кол-во
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</si>
</sst>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theme="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1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2" fillId="4" borderId="22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 locked="0"/>
    </xf>
    <xf numFmtId="0" fontId="2" fillId="4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right" vertical="center"/>
    </xf>
    <xf numFmtId="164" fontId="2" fillId="4" borderId="22" xfId="0" applyNumberFormat="1" applyFont="1" applyFill="1" applyBorder="1" applyAlignment="1">
      <alignment vertical="center"/>
    </xf>
    <xf numFmtId="4" fontId="3" fillId="4" borderId="24" xfId="0" applyNumberFormat="1" applyFont="1" applyFill="1" applyBorder="1" applyAlignment="1">
      <alignment horizontal="right" vertical="center"/>
    </xf>
    <xf numFmtId="4" fontId="2" fillId="4" borderId="23" xfId="0" applyNumberFormat="1" applyFont="1" applyFill="1" applyBorder="1" applyAlignment="1">
      <alignment horizontal="right" vertical="center"/>
    </xf>
    <xf numFmtId="1" fontId="2" fillId="4" borderId="23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3" fillId="4" borderId="22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4" fontId="2" fillId="4" borderId="22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42"/>
  <sheetViews>
    <sheetView tabSelected="1" zoomScale="80" zoomScaleNormal="80" workbookViewId="0">
      <pane ySplit="5" topLeftCell="A6" activePane="bottomLeft" state="frozen"/>
      <selection activeCell="D1" sqref="D1"/>
      <selection pane="bottomLeft" activeCell="K8" sqref="K8"/>
    </sheetView>
  </sheetViews>
  <sheetFormatPr defaultRowHeight="15" outlineLevelRow="1" x14ac:dyDescent="0.25"/>
  <cols>
    <col min="1" max="1" width="5.5703125" customWidth="1"/>
    <col min="2" max="2" width="6" customWidth="1"/>
    <col min="3" max="3" width="29.140625" customWidth="1"/>
    <col min="4" max="4" width="12.140625" customWidth="1"/>
    <col min="5" max="5" width="53.5703125" customWidth="1"/>
    <col min="6" max="6" width="8.140625" customWidth="1"/>
    <col min="7" max="7" width="11.5703125" customWidth="1"/>
    <col min="8" max="8" width="6" style="1" customWidth="1"/>
    <col min="9" max="9" width="12" style="1" customWidth="1"/>
    <col min="10" max="10" width="14.7109375" customWidth="1"/>
    <col min="11" max="14" width="11" customWidth="1"/>
    <col min="15" max="15" width="14" customWidth="1"/>
    <col min="16" max="16" width="15.140625" customWidth="1"/>
    <col min="17" max="18" width="14" customWidth="1"/>
    <col min="19" max="19" width="15.140625" customWidth="1"/>
  </cols>
  <sheetData>
    <row r="1" spans="1:19" ht="19.5" thickBot="1" x14ac:dyDescent="0.3">
      <c r="A1" s="38" t="s">
        <v>70</v>
      </c>
      <c r="C1" s="38"/>
      <c r="J1" s="2"/>
      <c r="P1" s="3">
        <f>SUBTOTAL(9,P6:P42)</f>
        <v>5078332.7183695845</v>
      </c>
      <c r="S1" s="3">
        <f>SUBTOTAL(9,S6:S42)</f>
        <v>0</v>
      </c>
    </row>
    <row r="2" spans="1:19" ht="20.25" customHeight="1" thickBot="1" x14ac:dyDescent="0.3">
      <c r="A2" s="38" t="s">
        <v>71</v>
      </c>
      <c r="J2" s="1"/>
      <c r="K2" s="1"/>
    </row>
    <row r="3" spans="1:19" ht="27" customHeight="1" thickBot="1" x14ac:dyDescent="0.3">
      <c r="B3" s="4"/>
      <c r="C3" s="4"/>
      <c r="D3" s="4"/>
      <c r="E3" s="4"/>
      <c r="G3" s="4"/>
      <c r="H3" s="5"/>
      <c r="I3" s="5"/>
      <c r="J3" s="5"/>
      <c r="K3" s="57" t="s">
        <v>2</v>
      </c>
      <c r="L3" s="59" t="s">
        <v>3</v>
      </c>
      <c r="M3" s="59" t="s">
        <v>4</v>
      </c>
      <c r="N3" s="59" t="s">
        <v>5</v>
      </c>
      <c r="O3" s="67" t="s">
        <v>6</v>
      </c>
      <c r="P3" s="69" t="s">
        <v>7</v>
      </c>
      <c r="Q3" s="61" t="s">
        <v>68</v>
      </c>
      <c r="R3" s="63" t="s">
        <v>69</v>
      </c>
      <c r="S3" s="65" t="s">
        <v>7</v>
      </c>
    </row>
    <row r="4" spans="1:19" s="8" customFormat="1" ht="55.5" customHeight="1" thickBot="1" x14ac:dyDescent="0.3">
      <c r="A4" s="6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7" t="s">
        <v>15</v>
      </c>
      <c r="I4" s="7" t="s">
        <v>16</v>
      </c>
      <c r="J4" s="6" t="s">
        <v>72</v>
      </c>
      <c r="K4" s="58"/>
      <c r="L4" s="60"/>
      <c r="M4" s="60"/>
      <c r="N4" s="60"/>
      <c r="O4" s="68"/>
      <c r="P4" s="70"/>
      <c r="Q4" s="62"/>
      <c r="R4" s="64"/>
      <c r="S4" s="66"/>
    </row>
    <row r="5" spans="1:19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3">
        <v>10</v>
      </c>
      <c r="J5" s="11">
        <v>12</v>
      </c>
      <c r="K5" s="9">
        <v>14</v>
      </c>
      <c r="L5" s="10">
        <v>15</v>
      </c>
      <c r="M5" s="10">
        <v>16</v>
      </c>
      <c r="N5" s="10">
        <v>17</v>
      </c>
      <c r="O5" s="9">
        <v>22</v>
      </c>
      <c r="P5" s="13">
        <v>23</v>
      </c>
      <c r="Q5" s="52">
        <v>24</v>
      </c>
      <c r="R5" s="53">
        <v>25</v>
      </c>
      <c r="S5" s="54">
        <v>26</v>
      </c>
    </row>
    <row r="6" spans="1:19" outlineLevel="1" x14ac:dyDescent="0.25">
      <c r="A6" s="16">
        <v>1695</v>
      </c>
      <c r="B6" s="16">
        <v>5008</v>
      </c>
      <c r="C6" s="32" t="s">
        <v>25</v>
      </c>
      <c r="D6" s="32">
        <v>2000234957</v>
      </c>
      <c r="E6" s="32" t="s">
        <v>35</v>
      </c>
      <c r="F6" s="32">
        <v>270201</v>
      </c>
      <c r="G6" s="32" t="s">
        <v>0</v>
      </c>
      <c r="H6" s="33" t="s">
        <v>17</v>
      </c>
      <c r="I6" s="34" t="s">
        <v>21</v>
      </c>
      <c r="J6" s="35">
        <v>3.3149999999999999</v>
      </c>
      <c r="K6" s="36" t="s">
        <v>24</v>
      </c>
      <c r="L6" s="33" t="s">
        <v>22</v>
      </c>
      <c r="M6" s="33" t="s">
        <v>22</v>
      </c>
      <c r="N6" s="33" t="s">
        <v>23</v>
      </c>
      <c r="O6" s="37">
        <v>101714.40489397508</v>
      </c>
      <c r="P6" s="47">
        <f t="shared" ref="P6:P41" si="0">O6*J6</f>
        <v>337183.25222352741</v>
      </c>
      <c r="Q6" s="45"/>
      <c r="R6" s="51"/>
      <c r="S6" s="22">
        <f>Q6*R6</f>
        <v>0</v>
      </c>
    </row>
    <row r="7" spans="1:19" outlineLevel="1" x14ac:dyDescent="0.25">
      <c r="A7" s="14">
        <v>1696</v>
      </c>
      <c r="B7" s="14">
        <v>5008</v>
      </c>
      <c r="C7" s="17" t="s">
        <v>25</v>
      </c>
      <c r="D7" s="17">
        <v>2000234958</v>
      </c>
      <c r="E7" s="17" t="s">
        <v>36</v>
      </c>
      <c r="F7" s="17">
        <v>270201</v>
      </c>
      <c r="G7" s="17" t="s">
        <v>0</v>
      </c>
      <c r="H7" s="12" t="s">
        <v>17</v>
      </c>
      <c r="I7" s="18" t="s">
        <v>21</v>
      </c>
      <c r="J7" s="19">
        <v>3.3149999999999999</v>
      </c>
      <c r="K7" s="20" t="s">
        <v>24</v>
      </c>
      <c r="L7" s="12" t="s">
        <v>22</v>
      </c>
      <c r="M7" s="12" t="s">
        <v>22</v>
      </c>
      <c r="N7" s="12" t="s">
        <v>23</v>
      </c>
      <c r="O7" s="21">
        <v>101714.40489397508</v>
      </c>
      <c r="P7" s="48">
        <f t="shared" si="0"/>
        <v>337183.25222352741</v>
      </c>
      <c r="Q7" s="45"/>
      <c r="R7" s="51"/>
      <c r="S7" s="22">
        <f t="shared" ref="S7:S41" si="1">Q7*R7</f>
        <v>0</v>
      </c>
    </row>
    <row r="8" spans="1:19" outlineLevel="1" x14ac:dyDescent="0.25">
      <c r="A8" s="14">
        <v>1697</v>
      </c>
      <c r="B8" s="14">
        <v>5008</v>
      </c>
      <c r="C8" s="17" t="s">
        <v>25</v>
      </c>
      <c r="D8" s="17">
        <v>2000236290</v>
      </c>
      <c r="E8" s="17" t="s">
        <v>37</v>
      </c>
      <c r="F8" s="17">
        <v>270201</v>
      </c>
      <c r="G8" s="17" t="s">
        <v>0</v>
      </c>
      <c r="H8" s="12" t="s">
        <v>17</v>
      </c>
      <c r="I8" s="18" t="s">
        <v>21</v>
      </c>
      <c r="J8" s="19">
        <v>3.93</v>
      </c>
      <c r="K8" s="20" t="s">
        <v>24</v>
      </c>
      <c r="L8" s="12" t="s">
        <v>22</v>
      </c>
      <c r="M8" s="12" t="s">
        <v>22</v>
      </c>
      <c r="N8" s="12" t="s">
        <v>23</v>
      </c>
      <c r="O8" s="21">
        <v>101661.07502198013</v>
      </c>
      <c r="P8" s="48">
        <f t="shared" si="0"/>
        <v>399528.0248363819</v>
      </c>
      <c r="Q8" s="45"/>
      <c r="R8" s="51"/>
      <c r="S8" s="22">
        <f t="shared" si="1"/>
        <v>0</v>
      </c>
    </row>
    <row r="9" spans="1:19" outlineLevel="1" x14ac:dyDescent="0.25">
      <c r="A9" s="14">
        <v>1844</v>
      </c>
      <c r="B9" s="14">
        <v>5009</v>
      </c>
      <c r="C9" s="17" t="s">
        <v>38</v>
      </c>
      <c r="D9" s="17">
        <v>2000233758</v>
      </c>
      <c r="E9" s="17" t="s">
        <v>40</v>
      </c>
      <c r="F9" s="17">
        <v>270201</v>
      </c>
      <c r="G9" s="17" t="s">
        <v>0</v>
      </c>
      <c r="H9" s="12" t="s">
        <v>17</v>
      </c>
      <c r="I9" s="18" t="s">
        <v>18</v>
      </c>
      <c r="J9" s="19">
        <v>0.6</v>
      </c>
      <c r="K9" s="20">
        <v>2013</v>
      </c>
      <c r="L9" s="12" t="s">
        <v>19</v>
      </c>
      <c r="M9" s="12" t="s">
        <v>22</v>
      </c>
      <c r="N9" s="12" t="s">
        <v>23</v>
      </c>
      <c r="O9" s="21">
        <v>12525</v>
      </c>
      <c r="P9" s="48">
        <f t="shared" si="0"/>
        <v>7515</v>
      </c>
      <c r="Q9" s="45"/>
      <c r="R9" s="51"/>
      <c r="S9" s="22">
        <f t="shared" si="1"/>
        <v>0</v>
      </c>
    </row>
    <row r="10" spans="1:19" outlineLevel="1" x14ac:dyDescent="0.25">
      <c r="A10" s="14">
        <v>2115</v>
      </c>
      <c r="B10" s="14" t="s">
        <v>41</v>
      </c>
      <c r="C10" s="17" t="s">
        <v>42</v>
      </c>
      <c r="D10" s="17">
        <v>2000181224</v>
      </c>
      <c r="E10" s="17" t="s">
        <v>50</v>
      </c>
      <c r="F10" s="17">
        <v>270201</v>
      </c>
      <c r="G10" s="17" t="s">
        <v>0</v>
      </c>
      <c r="H10" s="12" t="s">
        <v>20</v>
      </c>
      <c r="I10" s="18" t="s">
        <v>21</v>
      </c>
      <c r="J10" s="19">
        <v>3</v>
      </c>
      <c r="K10" s="20">
        <v>2011</v>
      </c>
      <c r="L10" s="12" t="s">
        <v>19</v>
      </c>
      <c r="M10" s="12" t="s">
        <v>22</v>
      </c>
      <c r="N10" s="12" t="s">
        <v>23</v>
      </c>
      <c r="O10" s="21">
        <v>54422.316384180798</v>
      </c>
      <c r="P10" s="48">
        <f t="shared" si="0"/>
        <v>163266.94915254239</v>
      </c>
      <c r="Q10" s="45"/>
      <c r="R10" s="51"/>
      <c r="S10" s="22">
        <f t="shared" si="1"/>
        <v>0</v>
      </c>
    </row>
    <row r="11" spans="1:19" outlineLevel="1" x14ac:dyDescent="0.25">
      <c r="A11" s="14">
        <v>1605</v>
      </c>
      <c r="B11" s="14">
        <v>5008</v>
      </c>
      <c r="C11" s="17" t="s">
        <v>25</v>
      </c>
      <c r="D11" s="17">
        <v>2000140145</v>
      </c>
      <c r="E11" s="17" t="s">
        <v>26</v>
      </c>
      <c r="F11" s="17">
        <v>280201</v>
      </c>
      <c r="G11" s="17" t="s">
        <v>1</v>
      </c>
      <c r="H11" s="12" t="s">
        <v>20</v>
      </c>
      <c r="I11" s="18" t="s">
        <v>21</v>
      </c>
      <c r="J11" s="19">
        <v>166</v>
      </c>
      <c r="K11" s="20">
        <v>2014</v>
      </c>
      <c r="L11" s="12" t="s">
        <v>22</v>
      </c>
      <c r="M11" s="12" t="s">
        <v>22</v>
      </c>
      <c r="N11" s="12" t="s">
        <v>23</v>
      </c>
      <c r="O11" s="21">
        <v>473.88960102871636</v>
      </c>
      <c r="P11" s="48">
        <f t="shared" si="0"/>
        <v>78665.673770766909</v>
      </c>
      <c r="Q11" s="45"/>
      <c r="R11" s="51"/>
      <c r="S11" s="22">
        <f t="shared" si="1"/>
        <v>0</v>
      </c>
    </row>
    <row r="12" spans="1:19" outlineLevel="1" x14ac:dyDescent="0.25">
      <c r="A12" s="14">
        <v>1606</v>
      </c>
      <c r="B12" s="14">
        <v>5008</v>
      </c>
      <c r="C12" s="17" t="s">
        <v>25</v>
      </c>
      <c r="D12" s="17">
        <v>2000140146</v>
      </c>
      <c r="E12" s="17" t="s">
        <v>27</v>
      </c>
      <c r="F12" s="17">
        <v>280201</v>
      </c>
      <c r="G12" s="17" t="s">
        <v>1</v>
      </c>
      <c r="H12" s="12" t="s">
        <v>20</v>
      </c>
      <c r="I12" s="18" t="s">
        <v>21</v>
      </c>
      <c r="J12" s="19">
        <v>8</v>
      </c>
      <c r="K12" s="20">
        <v>2014</v>
      </c>
      <c r="L12" s="12" t="s">
        <v>22</v>
      </c>
      <c r="M12" s="12" t="s">
        <v>22</v>
      </c>
      <c r="N12" s="12" t="s">
        <v>23</v>
      </c>
      <c r="O12" s="21">
        <v>734.44579627454277</v>
      </c>
      <c r="P12" s="48">
        <f t="shared" si="0"/>
        <v>5875.5663701963422</v>
      </c>
      <c r="Q12" s="45"/>
      <c r="R12" s="51"/>
      <c r="S12" s="22">
        <f t="shared" si="1"/>
        <v>0</v>
      </c>
    </row>
    <row r="13" spans="1:19" outlineLevel="1" x14ac:dyDescent="0.25">
      <c r="A13" s="14">
        <v>1612</v>
      </c>
      <c r="B13" s="14">
        <v>5008</v>
      </c>
      <c r="C13" s="17" t="s">
        <v>25</v>
      </c>
      <c r="D13" s="17">
        <v>2000145999</v>
      </c>
      <c r="E13" s="17" t="s">
        <v>28</v>
      </c>
      <c r="F13" s="17">
        <v>280201</v>
      </c>
      <c r="G13" s="17" t="s">
        <v>1</v>
      </c>
      <c r="H13" s="12" t="s">
        <v>20</v>
      </c>
      <c r="I13" s="18" t="s">
        <v>21</v>
      </c>
      <c r="J13" s="19">
        <v>16</v>
      </c>
      <c r="K13" s="20">
        <v>2014</v>
      </c>
      <c r="L13" s="12" t="s">
        <v>22</v>
      </c>
      <c r="M13" s="12" t="s">
        <v>22</v>
      </c>
      <c r="N13" s="12" t="s">
        <v>23</v>
      </c>
      <c r="O13" s="21">
        <v>5420.7845875386574</v>
      </c>
      <c r="P13" s="48">
        <f t="shared" si="0"/>
        <v>86732.553400618519</v>
      </c>
      <c r="Q13" s="45"/>
      <c r="R13" s="51"/>
      <c r="S13" s="22">
        <f t="shared" si="1"/>
        <v>0</v>
      </c>
    </row>
    <row r="14" spans="1:19" outlineLevel="1" x14ac:dyDescent="0.25">
      <c r="A14" s="14">
        <v>1613</v>
      </c>
      <c r="B14" s="14">
        <v>5008</v>
      </c>
      <c r="C14" s="17" t="s">
        <v>25</v>
      </c>
      <c r="D14" s="17">
        <v>2000146001</v>
      </c>
      <c r="E14" s="17" t="s">
        <v>29</v>
      </c>
      <c r="F14" s="17">
        <v>280201</v>
      </c>
      <c r="G14" s="17" t="s">
        <v>1</v>
      </c>
      <c r="H14" s="12" t="s">
        <v>20</v>
      </c>
      <c r="I14" s="18" t="s">
        <v>21</v>
      </c>
      <c r="J14" s="19">
        <v>98</v>
      </c>
      <c r="K14" s="20">
        <v>2014</v>
      </c>
      <c r="L14" s="12" t="s">
        <v>22</v>
      </c>
      <c r="M14" s="12" t="s">
        <v>22</v>
      </c>
      <c r="N14" s="12" t="s">
        <v>23</v>
      </c>
      <c r="O14" s="21">
        <v>3830.3513635694253</v>
      </c>
      <c r="P14" s="48">
        <f t="shared" si="0"/>
        <v>375374.43362980371</v>
      </c>
      <c r="Q14" s="45"/>
      <c r="R14" s="51"/>
      <c r="S14" s="22">
        <f t="shared" si="1"/>
        <v>0</v>
      </c>
    </row>
    <row r="15" spans="1:19" outlineLevel="1" x14ac:dyDescent="0.25">
      <c r="A15" s="14">
        <v>1614</v>
      </c>
      <c r="B15" s="14">
        <v>5008</v>
      </c>
      <c r="C15" s="17" t="s">
        <v>25</v>
      </c>
      <c r="D15" s="17">
        <v>2000146002</v>
      </c>
      <c r="E15" s="17" t="s">
        <v>30</v>
      </c>
      <c r="F15" s="17">
        <v>280201</v>
      </c>
      <c r="G15" s="17" t="s">
        <v>1</v>
      </c>
      <c r="H15" s="12" t="s">
        <v>20</v>
      </c>
      <c r="I15" s="18" t="s">
        <v>21</v>
      </c>
      <c r="J15" s="19">
        <v>8</v>
      </c>
      <c r="K15" s="20">
        <v>2014</v>
      </c>
      <c r="L15" s="12" t="s">
        <v>22</v>
      </c>
      <c r="M15" s="12" t="s">
        <v>22</v>
      </c>
      <c r="N15" s="12" t="s">
        <v>23</v>
      </c>
      <c r="O15" s="21">
        <v>4936.9913156569892</v>
      </c>
      <c r="P15" s="48">
        <f t="shared" si="0"/>
        <v>39495.930525255913</v>
      </c>
      <c r="Q15" s="45"/>
      <c r="R15" s="51"/>
      <c r="S15" s="22">
        <f t="shared" si="1"/>
        <v>0</v>
      </c>
    </row>
    <row r="16" spans="1:19" outlineLevel="1" x14ac:dyDescent="0.25">
      <c r="A16" s="14">
        <v>1615</v>
      </c>
      <c r="B16" s="14">
        <v>5008</v>
      </c>
      <c r="C16" s="17" t="s">
        <v>25</v>
      </c>
      <c r="D16" s="17">
        <v>2000146013</v>
      </c>
      <c r="E16" s="17" t="s">
        <v>31</v>
      </c>
      <c r="F16" s="17">
        <v>280201</v>
      </c>
      <c r="G16" s="17" t="s">
        <v>1</v>
      </c>
      <c r="H16" s="12" t="s">
        <v>20</v>
      </c>
      <c r="I16" s="18" t="s">
        <v>21</v>
      </c>
      <c r="J16" s="19">
        <v>358</v>
      </c>
      <c r="K16" s="20">
        <v>2014</v>
      </c>
      <c r="L16" s="12" t="s">
        <v>22</v>
      </c>
      <c r="M16" s="12" t="s">
        <v>22</v>
      </c>
      <c r="N16" s="12" t="s">
        <v>23</v>
      </c>
      <c r="O16" s="21">
        <v>4143.820917293815</v>
      </c>
      <c r="P16" s="48">
        <f t="shared" si="0"/>
        <v>1483487.8883911858</v>
      </c>
      <c r="Q16" s="45"/>
      <c r="R16" s="51"/>
      <c r="S16" s="22">
        <f t="shared" si="1"/>
        <v>0</v>
      </c>
    </row>
    <row r="17" spans="1:19" outlineLevel="1" x14ac:dyDescent="0.25">
      <c r="A17" s="14">
        <v>1616</v>
      </c>
      <c r="B17" s="14">
        <v>5008</v>
      </c>
      <c r="C17" s="17" t="s">
        <v>25</v>
      </c>
      <c r="D17" s="17">
        <v>2000146065</v>
      </c>
      <c r="E17" s="17" t="s">
        <v>32</v>
      </c>
      <c r="F17" s="17">
        <v>280201</v>
      </c>
      <c r="G17" s="17" t="s">
        <v>1</v>
      </c>
      <c r="H17" s="12" t="s">
        <v>17</v>
      </c>
      <c r="I17" s="18" t="s">
        <v>21</v>
      </c>
      <c r="J17" s="19">
        <v>4.0650000000000004</v>
      </c>
      <c r="K17" s="20" t="s">
        <v>24</v>
      </c>
      <c r="L17" s="12" t="s">
        <v>22</v>
      </c>
      <c r="M17" s="12" t="s">
        <v>22</v>
      </c>
      <c r="N17" s="12" t="s">
        <v>23</v>
      </c>
      <c r="O17" s="21">
        <v>160997.90759612579</v>
      </c>
      <c r="P17" s="48">
        <f t="shared" si="0"/>
        <v>654456.49437825137</v>
      </c>
      <c r="Q17" s="45"/>
      <c r="R17" s="51"/>
      <c r="S17" s="22">
        <f t="shared" si="1"/>
        <v>0</v>
      </c>
    </row>
    <row r="18" spans="1:19" outlineLevel="1" x14ac:dyDescent="0.25">
      <c r="A18" s="14">
        <v>1625</v>
      </c>
      <c r="B18" s="14">
        <v>5008</v>
      </c>
      <c r="C18" s="17" t="s">
        <v>25</v>
      </c>
      <c r="D18" s="17">
        <v>2000150314</v>
      </c>
      <c r="E18" s="17" t="s">
        <v>33</v>
      </c>
      <c r="F18" s="17">
        <v>280201</v>
      </c>
      <c r="G18" s="17" t="s">
        <v>1</v>
      </c>
      <c r="H18" s="12" t="s">
        <v>20</v>
      </c>
      <c r="I18" s="18" t="s">
        <v>21</v>
      </c>
      <c r="J18" s="19">
        <v>3</v>
      </c>
      <c r="K18" s="20">
        <v>2014</v>
      </c>
      <c r="L18" s="12" t="s">
        <v>22</v>
      </c>
      <c r="M18" s="12" t="s">
        <v>22</v>
      </c>
      <c r="N18" s="12" t="s">
        <v>23</v>
      </c>
      <c r="O18" s="21">
        <v>3481.7782625720197</v>
      </c>
      <c r="P18" s="48">
        <f t="shared" si="0"/>
        <v>10445.33478771606</v>
      </c>
      <c r="Q18" s="45"/>
      <c r="R18" s="51"/>
      <c r="S18" s="22">
        <f t="shared" si="1"/>
        <v>0</v>
      </c>
    </row>
    <row r="19" spans="1:19" outlineLevel="1" x14ac:dyDescent="0.25">
      <c r="A19" s="14">
        <v>1626</v>
      </c>
      <c r="B19" s="14">
        <v>5008</v>
      </c>
      <c r="C19" s="17" t="s">
        <v>25</v>
      </c>
      <c r="D19" s="17">
        <v>2000150326</v>
      </c>
      <c r="E19" s="17" t="s">
        <v>34</v>
      </c>
      <c r="F19" s="17">
        <v>280201</v>
      </c>
      <c r="G19" s="17" t="s">
        <v>1</v>
      </c>
      <c r="H19" s="12" t="s">
        <v>20</v>
      </c>
      <c r="I19" s="18" t="s">
        <v>21</v>
      </c>
      <c r="J19" s="19">
        <v>3</v>
      </c>
      <c r="K19" s="20">
        <v>2014</v>
      </c>
      <c r="L19" s="12" t="s">
        <v>22</v>
      </c>
      <c r="M19" s="12" t="s">
        <v>22</v>
      </c>
      <c r="N19" s="12" t="s">
        <v>23</v>
      </c>
      <c r="O19" s="21">
        <v>5005.0344017452589</v>
      </c>
      <c r="P19" s="48">
        <f t="shared" si="0"/>
        <v>15015.103205235777</v>
      </c>
      <c r="Q19" s="45"/>
      <c r="R19" s="51"/>
      <c r="S19" s="22">
        <f t="shared" si="1"/>
        <v>0</v>
      </c>
    </row>
    <row r="20" spans="1:19" outlineLevel="1" x14ac:dyDescent="0.25">
      <c r="A20" s="14">
        <v>1823</v>
      </c>
      <c r="B20" s="14">
        <v>5009</v>
      </c>
      <c r="C20" s="17" t="s">
        <v>38</v>
      </c>
      <c r="D20" s="17">
        <v>2000184546</v>
      </c>
      <c r="E20" s="17" t="s">
        <v>39</v>
      </c>
      <c r="F20" s="17">
        <v>280201</v>
      </c>
      <c r="G20" s="17" t="s">
        <v>1</v>
      </c>
      <c r="H20" s="12" t="s">
        <v>20</v>
      </c>
      <c r="I20" s="18" t="s">
        <v>18</v>
      </c>
      <c r="J20" s="19">
        <v>2</v>
      </c>
      <c r="K20" s="20">
        <v>2013</v>
      </c>
      <c r="L20" s="12" t="s">
        <v>19</v>
      </c>
      <c r="M20" s="12" t="s">
        <v>22</v>
      </c>
      <c r="N20" s="12" t="s">
        <v>23</v>
      </c>
      <c r="O20" s="21">
        <v>15520.5</v>
      </c>
      <c r="P20" s="48">
        <f t="shared" si="0"/>
        <v>31041</v>
      </c>
      <c r="Q20" s="45"/>
      <c r="R20" s="51"/>
      <c r="S20" s="22">
        <f t="shared" si="1"/>
        <v>0</v>
      </c>
    </row>
    <row r="21" spans="1:19" outlineLevel="1" x14ac:dyDescent="0.25">
      <c r="A21" s="14">
        <v>2041</v>
      </c>
      <c r="B21" s="14" t="s">
        <v>41</v>
      </c>
      <c r="C21" s="17" t="s">
        <v>42</v>
      </c>
      <c r="D21" s="17">
        <v>2000150265</v>
      </c>
      <c r="E21" s="17" t="s">
        <v>43</v>
      </c>
      <c r="F21" s="17">
        <v>280201</v>
      </c>
      <c r="G21" s="17" t="s">
        <v>1</v>
      </c>
      <c r="H21" s="12" t="s">
        <v>20</v>
      </c>
      <c r="I21" s="18" t="s">
        <v>21</v>
      </c>
      <c r="J21" s="19">
        <v>2</v>
      </c>
      <c r="K21" s="23">
        <v>41625</v>
      </c>
      <c r="L21" s="12" t="s">
        <v>19</v>
      </c>
      <c r="M21" s="12" t="s">
        <v>22</v>
      </c>
      <c r="N21" s="12" t="s">
        <v>23</v>
      </c>
      <c r="O21" s="21">
        <v>12411.864406779661</v>
      </c>
      <c r="P21" s="48">
        <f t="shared" si="0"/>
        <v>24823.728813559323</v>
      </c>
      <c r="Q21" s="45"/>
      <c r="R21" s="51"/>
      <c r="S21" s="22">
        <f t="shared" si="1"/>
        <v>0</v>
      </c>
    </row>
    <row r="22" spans="1:19" outlineLevel="1" x14ac:dyDescent="0.25">
      <c r="A22" s="14">
        <v>2042</v>
      </c>
      <c r="B22" s="14" t="s">
        <v>41</v>
      </c>
      <c r="C22" s="17" t="s">
        <v>42</v>
      </c>
      <c r="D22" s="17">
        <v>2000150266</v>
      </c>
      <c r="E22" s="17" t="s">
        <v>44</v>
      </c>
      <c r="F22" s="17">
        <v>280201</v>
      </c>
      <c r="G22" s="17" t="s">
        <v>1</v>
      </c>
      <c r="H22" s="12" t="s">
        <v>20</v>
      </c>
      <c r="I22" s="18" t="s">
        <v>21</v>
      </c>
      <c r="J22" s="19">
        <v>4</v>
      </c>
      <c r="K22" s="23">
        <v>41625</v>
      </c>
      <c r="L22" s="12" t="s">
        <v>19</v>
      </c>
      <c r="M22" s="12" t="s">
        <v>22</v>
      </c>
      <c r="N22" s="12" t="s">
        <v>23</v>
      </c>
      <c r="O22" s="21">
        <v>5820.3389830508477</v>
      </c>
      <c r="P22" s="48">
        <f t="shared" si="0"/>
        <v>23281.355932203391</v>
      </c>
      <c r="Q22" s="45"/>
      <c r="R22" s="51"/>
      <c r="S22" s="22">
        <f t="shared" si="1"/>
        <v>0</v>
      </c>
    </row>
    <row r="23" spans="1:19" outlineLevel="1" x14ac:dyDescent="0.25">
      <c r="A23" s="14">
        <v>2043</v>
      </c>
      <c r="B23" s="14" t="s">
        <v>41</v>
      </c>
      <c r="C23" s="17" t="s">
        <v>42</v>
      </c>
      <c r="D23" s="17">
        <v>2000150284</v>
      </c>
      <c r="E23" s="17" t="s">
        <v>45</v>
      </c>
      <c r="F23" s="17">
        <v>280201</v>
      </c>
      <c r="G23" s="17" t="s">
        <v>1</v>
      </c>
      <c r="H23" s="12" t="s">
        <v>20</v>
      </c>
      <c r="I23" s="18" t="s">
        <v>21</v>
      </c>
      <c r="J23" s="19">
        <v>102</v>
      </c>
      <c r="K23" s="23">
        <v>40997</v>
      </c>
      <c r="L23" s="12" t="s">
        <v>19</v>
      </c>
      <c r="M23" s="12" t="s">
        <v>22</v>
      </c>
      <c r="N23" s="12" t="s">
        <v>23</v>
      </c>
      <c r="O23" s="21">
        <v>732.40279162512468</v>
      </c>
      <c r="P23" s="48">
        <f t="shared" si="0"/>
        <v>74705.084745762724</v>
      </c>
      <c r="Q23" s="45"/>
      <c r="R23" s="51"/>
      <c r="S23" s="22">
        <f t="shared" si="1"/>
        <v>0</v>
      </c>
    </row>
    <row r="24" spans="1:19" outlineLevel="1" x14ac:dyDescent="0.25">
      <c r="A24" s="14">
        <v>2044</v>
      </c>
      <c r="B24" s="14" t="s">
        <v>41</v>
      </c>
      <c r="C24" s="17" t="s">
        <v>42</v>
      </c>
      <c r="D24" s="17">
        <v>2000150292</v>
      </c>
      <c r="E24" s="17" t="s">
        <v>46</v>
      </c>
      <c r="F24" s="17">
        <v>280201</v>
      </c>
      <c r="G24" s="17" t="s">
        <v>1</v>
      </c>
      <c r="H24" s="12" t="s">
        <v>20</v>
      </c>
      <c r="I24" s="18" t="s">
        <v>21</v>
      </c>
      <c r="J24" s="19">
        <v>58</v>
      </c>
      <c r="K24" s="23">
        <v>41034</v>
      </c>
      <c r="L24" s="12" t="s">
        <v>19</v>
      </c>
      <c r="M24" s="12" t="s">
        <v>22</v>
      </c>
      <c r="N24" s="12" t="s">
        <v>23</v>
      </c>
      <c r="O24" s="21">
        <v>1283.2700175336061</v>
      </c>
      <c r="P24" s="48">
        <f t="shared" si="0"/>
        <v>74429.661016949147</v>
      </c>
      <c r="Q24" s="45"/>
      <c r="R24" s="51"/>
      <c r="S24" s="22">
        <f t="shared" si="1"/>
        <v>0</v>
      </c>
    </row>
    <row r="25" spans="1:19" outlineLevel="1" x14ac:dyDescent="0.25">
      <c r="A25" s="14">
        <v>2045</v>
      </c>
      <c r="B25" s="14" t="s">
        <v>41</v>
      </c>
      <c r="C25" s="17" t="s">
        <v>42</v>
      </c>
      <c r="D25" s="17">
        <v>2000150322</v>
      </c>
      <c r="E25" s="17" t="s">
        <v>47</v>
      </c>
      <c r="F25" s="17">
        <v>280201</v>
      </c>
      <c r="G25" s="17" t="s">
        <v>1</v>
      </c>
      <c r="H25" s="12" t="s">
        <v>20</v>
      </c>
      <c r="I25" s="18" t="s">
        <v>21</v>
      </c>
      <c r="J25" s="19">
        <v>20</v>
      </c>
      <c r="K25" s="23">
        <v>41338</v>
      </c>
      <c r="L25" s="12" t="s">
        <v>22</v>
      </c>
      <c r="M25" s="12" t="s">
        <v>22</v>
      </c>
      <c r="N25" s="12" t="s">
        <v>23</v>
      </c>
      <c r="O25" s="21">
        <v>3813.3898305084749</v>
      </c>
      <c r="P25" s="48">
        <f t="shared" si="0"/>
        <v>76267.796610169491</v>
      </c>
      <c r="Q25" s="45"/>
      <c r="R25" s="51"/>
      <c r="S25" s="22">
        <f t="shared" si="1"/>
        <v>0</v>
      </c>
    </row>
    <row r="26" spans="1:19" outlineLevel="1" x14ac:dyDescent="0.25">
      <c r="A26" s="14">
        <v>2046</v>
      </c>
      <c r="B26" s="14" t="s">
        <v>41</v>
      </c>
      <c r="C26" s="17" t="s">
        <v>42</v>
      </c>
      <c r="D26" s="17">
        <v>2000150331</v>
      </c>
      <c r="E26" s="17" t="s">
        <v>48</v>
      </c>
      <c r="F26" s="17">
        <v>280201</v>
      </c>
      <c r="G26" s="17" t="s">
        <v>1</v>
      </c>
      <c r="H26" s="12" t="s">
        <v>20</v>
      </c>
      <c r="I26" s="18" t="s">
        <v>21</v>
      </c>
      <c r="J26" s="19">
        <v>2</v>
      </c>
      <c r="K26" s="23">
        <v>41338</v>
      </c>
      <c r="L26" s="12" t="s">
        <v>19</v>
      </c>
      <c r="M26" s="12" t="s">
        <v>22</v>
      </c>
      <c r="N26" s="12" t="s">
        <v>23</v>
      </c>
      <c r="O26" s="21">
        <v>421.18644067796612</v>
      </c>
      <c r="P26" s="48">
        <f t="shared" si="0"/>
        <v>842.37288135593224</v>
      </c>
      <c r="Q26" s="45"/>
      <c r="R26" s="51"/>
      <c r="S26" s="22">
        <f t="shared" si="1"/>
        <v>0</v>
      </c>
    </row>
    <row r="27" spans="1:19" outlineLevel="1" x14ac:dyDescent="0.25">
      <c r="A27" s="14">
        <v>2078</v>
      </c>
      <c r="B27" s="14" t="s">
        <v>41</v>
      </c>
      <c r="C27" s="17" t="s">
        <v>42</v>
      </c>
      <c r="D27" s="17">
        <v>2000166417</v>
      </c>
      <c r="E27" s="17" t="s">
        <v>49</v>
      </c>
      <c r="F27" s="17">
        <v>280201</v>
      </c>
      <c r="G27" s="17" t="s">
        <v>1</v>
      </c>
      <c r="H27" s="12" t="s">
        <v>20</v>
      </c>
      <c r="I27" s="18" t="s">
        <v>21</v>
      </c>
      <c r="J27" s="19">
        <v>5</v>
      </c>
      <c r="K27" s="23">
        <v>41428</v>
      </c>
      <c r="L27" s="12" t="s">
        <v>19</v>
      </c>
      <c r="M27" s="12" t="s">
        <v>22</v>
      </c>
      <c r="N27" s="12" t="s">
        <v>23</v>
      </c>
      <c r="O27" s="21">
        <v>1209.6610169491528</v>
      </c>
      <c r="P27" s="48">
        <f t="shared" si="0"/>
        <v>6048.3050847457635</v>
      </c>
      <c r="Q27" s="45"/>
      <c r="R27" s="51"/>
      <c r="S27" s="22">
        <f t="shared" si="1"/>
        <v>0</v>
      </c>
    </row>
    <row r="28" spans="1:19" outlineLevel="1" x14ac:dyDescent="0.25">
      <c r="A28" s="14">
        <v>2190</v>
      </c>
      <c r="B28" s="14" t="s">
        <v>41</v>
      </c>
      <c r="C28" s="17" t="s">
        <v>42</v>
      </c>
      <c r="D28" s="17">
        <v>2000206524</v>
      </c>
      <c r="E28" s="17" t="s">
        <v>51</v>
      </c>
      <c r="F28" s="17">
        <v>280201</v>
      </c>
      <c r="G28" s="17" t="s">
        <v>1</v>
      </c>
      <c r="H28" s="12" t="s">
        <v>20</v>
      </c>
      <c r="I28" s="18" t="s">
        <v>21</v>
      </c>
      <c r="J28" s="19">
        <v>22</v>
      </c>
      <c r="K28" s="23">
        <v>40459</v>
      </c>
      <c r="L28" s="12" t="s">
        <v>19</v>
      </c>
      <c r="M28" s="12" t="s">
        <v>22</v>
      </c>
      <c r="N28" s="12" t="s">
        <v>23</v>
      </c>
      <c r="O28" s="21">
        <v>310.86286594761174</v>
      </c>
      <c r="P28" s="48">
        <f t="shared" si="0"/>
        <v>6838.9830508474579</v>
      </c>
      <c r="Q28" s="45"/>
      <c r="R28" s="51"/>
      <c r="S28" s="22">
        <f t="shared" si="1"/>
        <v>0</v>
      </c>
    </row>
    <row r="29" spans="1:19" outlineLevel="1" x14ac:dyDescent="0.25">
      <c r="A29" s="14">
        <v>2191</v>
      </c>
      <c r="B29" s="14" t="s">
        <v>41</v>
      </c>
      <c r="C29" s="17" t="s">
        <v>42</v>
      </c>
      <c r="D29" s="17">
        <v>2000206525</v>
      </c>
      <c r="E29" s="17" t="s">
        <v>52</v>
      </c>
      <c r="F29" s="17">
        <v>280201</v>
      </c>
      <c r="G29" s="17" t="s">
        <v>1</v>
      </c>
      <c r="H29" s="12" t="s">
        <v>20</v>
      </c>
      <c r="I29" s="18" t="s">
        <v>21</v>
      </c>
      <c r="J29" s="19">
        <v>36</v>
      </c>
      <c r="K29" s="23">
        <v>40407</v>
      </c>
      <c r="L29" s="12" t="s">
        <v>19</v>
      </c>
      <c r="M29" s="12" t="s">
        <v>22</v>
      </c>
      <c r="N29" s="12" t="s">
        <v>23</v>
      </c>
      <c r="O29" s="21">
        <v>275.72975517890774</v>
      </c>
      <c r="P29" s="48">
        <f t="shared" si="0"/>
        <v>9926.2711864406792</v>
      </c>
      <c r="Q29" s="45"/>
      <c r="R29" s="51"/>
      <c r="S29" s="22">
        <f t="shared" si="1"/>
        <v>0</v>
      </c>
    </row>
    <row r="30" spans="1:19" outlineLevel="1" x14ac:dyDescent="0.25">
      <c r="A30" s="14">
        <v>2232</v>
      </c>
      <c r="B30" s="14" t="s">
        <v>41</v>
      </c>
      <c r="C30" s="17" t="s">
        <v>42</v>
      </c>
      <c r="D30" s="17">
        <v>2000226865</v>
      </c>
      <c r="E30" s="17" t="s">
        <v>53</v>
      </c>
      <c r="F30" s="17">
        <v>280201</v>
      </c>
      <c r="G30" s="17" t="s">
        <v>1</v>
      </c>
      <c r="H30" s="12" t="s">
        <v>20</v>
      </c>
      <c r="I30" s="18" t="s">
        <v>21</v>
      </c>
      <c r="J30" s="19">
        <v>28</v>
      </c>
      <c r="K30" s="23">
        <v>41034</v>
      </c>
      <c r="L30" s="12" t="s">
        <v>19</v>
      </c>
      <c r="M30" s="12" t="s">
        <v>22</v>
      </c>
      <c r="N30" s="12" t="s">
        <v>23</v>
      </c>
      <c r="O30" s="21">
        <v>24891.253026634386</v>
      </c>
      <c r="P30" s="48">
        <f t="shared" si="0"/>
        <v>696955.08474576275</v>
      </c>
      <c r="Q30" s="45"/>
      <c r="R30" s="51"/>
      <c r="S30" s="22">
        <f t="shared" si="1"/>
        <v>0</v>
      </c>
    </row>
    <row r="31" spans="1:19" outlineLevel="1" x14ac:dyDescent="0.25">
      <c r="A31" s="14">
        <v>2246</v>
      </c>
      <c r="B31" s="14" t="s">
        <v>41</v>
      </c>
      <c r="C31" s="17" t="s">
        <v>42</v>
      </c>
      <c r="D31" s="17">
        <v>2000247255</v>
      </c>
      <c r="E31" s="17" t="s">
        <v>54</v>
      </c>
      <c r="F31" s="17">
        <v>280201</v>
      </c>
      <c r="G31" s="17" t="s">
        <v>1</v>
      </c>
      <c r="H31" s="12" t="s">
        <v>20</v>
      </c>
      <c r="I31" s="18" t="s">
        <v>21</v>
      </c>
      <c r="J31" s="19">
        <v>3</v>
      </c>
      <c r="K31" s="20">
        <v>2012</v>
      </c>
      <c r="L31" s="12" t="s">
        <v>19</v>
      </c>
      <c r="M31" s="12" t="s">
        <v>22</v>
      </c>
      <c r="N31" s="12" t="s">
        <v>23</v>
      </c>
      <c r="O31" s="21">
        <v>154.66101694915255</v>
      </c>
      <c r="P31" s="48">
        <f t="shared" si="0"/>
        <v>463.98305084745766</v>
      </c>
      <c r="Q31" s="45"/>
      <c r="R31" s="51"/>
      <c r="S31" s="22">
        <f t="shared" si="1"/>
        <v>0</v>
      </c>
    </row>
    <row r="32" spans="1:19" outlineLevel="1" x14ac:dyDescent="0.25">
      <c r="A32" s="14">
        <v>2260</v>
      </c>
      <c r="B32" s="14" t="s">
        <v>41</v>
      </c>
      <c r="C32" s="17" t="s">
        <v>42</v>
      </c>
      <c r="D32" s="17">
        <v>2000255112</v>
      </c>
      <c r="E32" s="17" t="s">
        <v>55</v>
      </c>
      <c r="F32" s="17">
        <v>280201</v>
      </c>
      <c r="G32" s="17" t="s">
        <v>1</v>
      </c>
      <c r="H32" s="12" t="s">
        <v>20</v>
      </c>
      <c r="I32" s="18" t="s">
        <v>21</v>
      </c>
      <c r="J32" s="19">
        <v>5</v>
      </c>
      <c r="K32" s="23">
        <v>41428</v>
      </c>
      <c r="L32" s="12" t="s">
        <v>19</v>
      </c>
      <c r="M32" s="12" t="s">
        <v>22</v>
      </c>
      <c r="N32" s="12" t="s">
        <v>23</v>
      </c>
      <c r="O32" s="21">
        <v>1715.7627118644068</v>
      </c>
      <c r="P32" s="48">
        <f t="shared" si="0"/>
        <v>8578.8135593220341</v>
      </c>
      <c r="Q32" s="45"/>
      <c r="R32" s="51"/>
      <c r="S32" s="22">
        <f t="shared" si="1"/>
        <v>0</v>
      </c>
    </row>
    <row r="33" spans="1:19" outlineLevel="1" x14ac:dyDescent="0.25">
      <c r="A33" s="14">
        <v>2261</v>
      </c>
      <c r="B33" s="14" t="s">
        <v>41</v>
      </c>
      <c r="C33" s="17" t="s">
        <v>42</v>
      </c>
      <c r="D33" s="17">
        <v>2000255676</v>
      </c>
      <c r="E33" s="17" t="s">
        <v>56</v>
      </c>
      <c r="F33" s="17">
        <v>280201</v>
      </c>
      <c r="G33" s="17" t="s">
        <v>1</v>
      </c>
      <c r="H33" s="12" t="s">
        <v>20</v>
      </c>
      <c r="I33" s="18" t="s">
        <v>21</v>
      </c>
      <c r="J33" s="19">
        <v>20</v>
      </c>
      <c r="K33" s="23">
        <v>41487</v>
      </c>
      <c r="L33" s="12" t="s">
        <v>19</v>
      </c>
      <c r="M33" s="12" t="s">
        <v>22</v>
      </c>
      <c r="N33" s="12" t="s">
        <v>23</v>
      </c>
      <c r="O33" s="21">
        <v>71.822033898305094</v>
      </c>
      <c r="P33" s="48">
        <f t="shared" si="0"/>
        <v>1436.4406779661019</v>
      </c>
      <c r="Q33" s="45"/>
      <c r="R33" s="51"/>
      <c r="S33" s="22">
        <f t="shared" si="1"/>
        <v>0</v>
      </c>
    </row>
    <row r="34" spans="1:19" outlineLevel="1" x14ac:dyDescent="0.25">
      <c r="A34" s="14">
        <v>2262</v>
      </c>
      <c r="B34" s="14" t="s">
        <v>41</v>
      </c>
      <c r="C34" s="17" t="s">
        <v>42</v>
      </c>
      <c r="D34" s="17">
        <v>2000255936</v>
      </c>
      <c r="E34" s="17" t="s">
        <v>57</v>
      </c>
      <c r="F34" s="17">
        <v>280201</v>
      </c>
      <c r="G34" s="17" t="s">
        <v>1</v>
      </c>
      <c r="H34" s="12" t="s">
        <v>20</v>
      </c>
      <c r="I34" s="18" t="s">
        <v>21</v>
      </c>
      <c r="J34" s="19">
        <v>6</v>
      </c>
      <c r="K34" s="23">
        <v>41400</v>
      </c>
      <c r="L34" s="12" t="s">
        <v>22</v>
      </c>
      <c r="M34" s="12" t="s">
        <v>22</v>
      </c>
      <c r="N34" s="12" t="s">
        <v>23</v>
      </c>
      <c r="O34" s="21">
        <v>60.451977401129945</v>
      </c>
      <c r="P34" s="48">
        <f t="shared" si="0"/>
        <v>362.71186440677968</v>
      </c>
      <c r="Q34" s="45"/>
      <c r="R34" s="51"/>
      <c r="S34" s="22">
        <f t="shared" si="1"/>
        <v>0</v>
      </c>
    </row>
    <row r="35" spans="1:19" outlineLevel="1" x14ac:dyDescent="0.25">
      <c r="A35" s="14">
        <v>2263</v>
      </c>
      <c r="B35" s="14" t="s">
        <v>41</v>
      </c>
      <c r="C35" s="17" t="s">
        <v>42</v>
      </c>
      <c r="D35" s="17">
        <v>2000255937</v>
      </c>
      <c r="E35" s="17" t="s">
        <v>58</v>
      </c>
      <c r="F35" s="17">
        <v>280201</v>
      </c>
      <c r="G35" s="17" t="s">
        <v>1</v>
      </c>
      <c r="H35" s="12" t="s">
        <v>20</v>
      </c>
      <c r="I35" s="18" t="s">
        <v>21</v>
      </c>
      <c r="J35" s="19">
        <v>6</v>
      </c>
      <c r="K35" s="23">
        <v>41400</v>
      </c>
      <c r="L35" s="12" t="s">
        <v>19</v>
      </c>
      <c r="M35" s="12" t="s">
        <v>22</v>
      </c>
      <c r="N35" s="12" t="s">
        <v>23</v>
      </c>
      <c r="O35" s="21">
        <v>327.54237288135596</v>
      </c>
      <c r="P35" s="48">
        <f t="shared" si="0"/>
        <v>1965.2542372881358</v>
      </c>
      <c r="Q35" s="45"/>
      <c r="R35" s="51"/>
      <c r="S35" s="22">
        <f t="shared" si="1"/>
        <v>0</v>
      </c>
    </row>
    <row r="36" spans="1:19" outlineLevel="1" x14ac:dyDescent="0.25">
      <c r="A36" s="14">
        <v>2264</v>
      </c>
      <c r="B36" s="14" t="s">
        <v>41</v>
      </c>
      <c r="C36" s="17" t="s">
        <v>42</v>
      </c>
      <c r="D36" s="17">
        <v>2000255938</v>
      </c>
      <c r="E36" s="17" t="s">
        <v>59</v>
      </c>
      <c r="F36" s="17">
        <v>280201</v>
      </c>
      <c r="G36" s="17" t="s">
        <v>1</v>
      </c>
      <c r="H36" s="12" t="s">
        <v>20</v>
      </c>
      <c r="I36" s="18" t="s">
        <v>21</v>
      </c>
      <c r="J36" s="19">
        <v>100</v>
      </c>
      <c r="K36" s="23">
        <v>41430</v>
      </c>
      <c r="L36" s="12" t="s">
        <v>19</v>
      </c>
      <c r="M36" s="12" t="s">
        <v>22</v>
      </c>
      <c r="N36" s="12" t="s">
        <v>23</v>
      </c>
      <c r="O36" s="21">
        <v>175.15254237288138</v>
      </c>
      <c r="P36" s="48">
        <f t="shared" si="0"/>
        <v>17515.25423728814</v>
      </c>
      <c r="Q36" s="45"/>
      <c r="R36" s="51"/>
      <c r="S36" s="22">
        <f t="shared" si="1"/>
        <v>0</v>
      </c>
    </row>
    <row r="37" spans="1:19" outlineLevel="1" x14ac:dyDescent="0.25">
      <c r="A37" s="14">
        <v>2265</v>
      </c>
      <c r="B37" s="14" t="s">
        <v>41</v>
      </c>
      <c r="C37" s="17" t="s">
        <v>42</v>
      </c>
      <c r="D37" s="17">
        <v>2000256260</v>
      </c>
      <c r="E37" s="17" t="s">
        <v>60</v>
      </c>
      <c r="F37" s="17">
        <v>280201</v>
      </c>
      <c r="G37" s="17" t="s">
        <v>1</v>
      </c>
      <c r="H37" s="12" t="s">
        <v>20</v>
      </c>
      <c r="I37" s="18" t="s">
        <v>21</v>
      </c>
      <c r="J37" s="19">
        <v>8</v>
      </c>
      <c r="K37" s="23">
        <v>41400</v>
      </c>
      <c r="L37" s="12" t="s">
        <v>19</v>
      </c>
      <c r="M37" s="12" t="s">
        <v>22</v>
      </c>
      <c r="N37" s="12" t="s">
        <v>23</v>
      </c>
      <c r="O37" s="21">
        <v>454.7669491525424</v>
      </c>
      <c r="P37" s="48">
        <f t="shared" si="0"/>
        <v>3638.1355932203392</v>
      </c>
      <c r="Q37" s="45"/>
      <c r="R37" s="51"/>
      <c r="S37" s="22">
        <f t="shared" si="1"/>
        <v>0</v>
      </c>
    </row>
    <row r="38" spans="1:19" outlineLevel="1" x14ac:dyDescent="0.25">
      <c r="A38" s="14">
        <v>2266</v>
      </c>
      <c r="B38" s="14" t="s">
        <v>41</v>
      </c>
      <c r="C38" s="17" t="s">
        <v>42</v>
      </c>
      <c r="D38" s="17">
        <v>2000256261</v>
      </c>
      <c r="E38" s="17" t="s">
        <v>61</v>
      </c>
      <c r="F38" s="17">
        <v>280201</v>
      </c>
      <c r="G38" s="17" t="s">
        <v>1</v>
      </c>
      <c r="H38" s="12" t="s">
        <v>20</v>
      </c>
      <c r="I38" s="18" t="s">
        <v>21</v>
      </c>
      <c r="J38" s="19">
        <v>1</v>
      </c>
      <c r="K38" s="23">
        <v>41428</v>
      </c>
      <c r="L38" s="12" t="s">
        <v>19</v>
      </c>
      <c r="M38" s="12" t="s">
        <v>22</v>
      </c>
      <c r="N38" s="12" t="s">
        <v>23</v>
      </c>
      <c r="O38" s="21">
        <v>18326.271186440677</v>
      </c>
      <c r="P38" s="48">
        <f t="shared" si="0"/>
        <v>18326.271186440677</v>
      </c>
      <c r="Q38" s="45"/>
      <c r="R38" s="51"/>
      <c r="S38" s="22">
        <f t="shared" si="1"/>
        <v>0</v>
      </c>
    </row>
    <row r="39" spans="1:19" outlineLevel="1" x14ac:dyDescent="0.25">
      <c r="A39" s="14">
        <v>2536</v>
      </c>
      <c r="B39" s="14" t="s">
        <v>62</v>
      </c>
      <c r="C39" s="17" t="s">
        <v>63</v>
      </c>
      <c r="D39" s="17">
        <v>2000273104</v>
      </c>
      <c r="E39" s="17" t="s">
        <v>64</v>
      </c>
      <c r="F39" s="17">
        <v>280201</v>
      </c>
      <c r="G39" s="17" t="s">
        <v>1</v>
      </c>
      <c r="H39" s="12" t="s">
        <v>20</v>
      </c>
      <c r="I39" s="18" t="s">
        <v>21</v>
      </c>
      <c r="J39" s="19">
        <v>1</v>
      </c>
      <c r="K39" s="20">
        <v>2009</v>
      </c>
      <c r="L39" s="12" t="s">
        <v>19</v>
      </c>
      <c r="M39" s="12" t="s">
        <v>22</v>
      </c>
      <c r="N39" s="12" t="s">
        <v>23</v>
      </c>
      <c r="O39" s="21">
        <v>545.96300000000008</v>
      </c>
      <c r="P39" s="48">
        <f t="shared" si="0"/>
        <v>545.96300000000008</v>
      </c>
      <c r="Q39" s="45"/>
      <c r="R39" s="51"/>
      <c r="S39" s="22">
        <f t="shared" si="1"/>
        <v>0</v>
      </c>
    </row>
    <row r="40" spans="1:19" outlineLevel="1" x14ac:dyDescent="0.25">
      <c r="A40" s="14">
        <v>2537</v>
      </c>
      <c r="B40" s="14" t="s">
        <v>62</v>
      </c>
      <c r="C40" s="17" t="s">
        <v>63</v>
      </c>
      <c r="D40" s="17">
        <v>2000273105</v>
      </c>
      <c r="E40" s="17" t="s">
        <v>65</v>
      </c>
      <c r="F40" s="17">
        <v>280201</v>
      </c>
      <c r="G40" s="17" t="s">
        <v>1</v>
      </c>
      <c r="H40" s="12" t="s">
        <v>20</v>
      </c>
      <c r="I40" s="18" t="s">
        <v>21</v>
      </c>
      <c r="J40" s="19">
        <v>2</v>
      </c>
      <c r="K40" s="20">
        <v>2009</v>
      </c>
      <c r="L40" s="12" t="s">
        <v>19</v>
      </c>
      <c r="M40" s="12" t="s">
        <v>22</v>
      </c>
      <c r="N40" s="12" t="s">
        <v>23</v>
      </c>
      <c r="O40" s="21">
        <v>873.54300000000012</v>
      </c>
      <c r="P40" s="48">
        <f t="shared" si="0"/>
        <v>1747.0860000000002</v>
      </c>
      <c r="Q40" s="45"/>
      <c r="R40" s="51"/>
      <c r="S40" s="22">
        <f t="shared" si="1"/>
        <v>0</v>
      </c>
    </row>
    <row r="41" spans="1:19" ht="15.75" outlineLevel="1" thickBot="1" x14ac:dyDescent="0.3">
      <c r="A41" s="15">
        <v>2538</v>
      </c>
      <c r="B41" s="15" t="s">
        <v>62</v>
      </c>
      <c r="C41" s="24" t="s">
        <v>63</v>
      </c>
      <c r="D41" s="24">
        <v>2000273106</v>
      </c>
      <c r="E41" s="24" t="s">
        <v>66</v>
      </c>
      <c r="F41" s="24">
        <v>280201</v>
      </c>
      <c r="G41" s="24" t="s">
        <v>1</v>
      </c>
      <c r="H41" s="25" t="s">
        <v>20</v>
      </c>
      <c r="I41" s="26" t="s">
        <v>21</v>
      </c>
      <c r="J41" s="27">
        <v>2</v>
      </c>
      <c r="K41" s="28">
        <v>2009</v>
      </c>
      <c r="L41" s="25" t="s">
        <v>19</v>
      </c>
      <c r="M41" s="25" t="s">
        <v>22</v>
      </c>
      <c r="N41" s="25" t="s">
        <v>23</v>
      </c>
      <c r="O41" s="29">
        <v>2183.8520000000003</v>
      </c>
      <c r="P41" s="49">
        <f t="shared" si="0"/>
        <v>4367.7040000000006</v>
      </c>
      <c r="Q41" s="46"/>
      <c r="R41" s="55"/>
      <c r="S41" s="30">
        <f t="shared" si="1"/>
        <v>0</v>
      </c>
    </row>
    <row r="42" spans="1:19" ht="15.75" thickBot="1" x14ac:dyDescent="0.3">
      <c r="A42" s="39"/>
      <c r="B42" s="39"/>
      <c r="C42" s="31"/>
      <c r="D42" s="31"/>
      <c r="E42" s="31"/>
      <c r="F42" s="31"/>
      <c r="G42" s="40" t="s">
        <v>67</v>
      </c>
      <c r="H42" s="39"/>
      <c r="I42" s="39"/>
      <c r="J42" s="41"/>
      <c r="K42" s="44"/>
      <c r="L42" s="39"/>
      <c r="M42" s="39"/>
      <c r="N42" s="39"/>
      <c r="O42" s="43"/>
      <c r="P42" s="50">
        <f>SUBTOTAL(9,P6:P41)</f>
        <v>5078332.7183695845</v>
      </c>
      <c r="Q42" s="43"/>
      <c r="R42" s="56"/>
      <c r="S42" s="42">
        <f>SUBTOTAL(9,S6:S41)</f>
        <v>0</v>
      </c>
    </row>
  </sheetData>
  <autoFilter ref="A5:S41"/>
  <mergeCells count="9">
    <mergeCell ref="R3:R4"/>
    <mergeCell ref="S3:S4"/>
    <mergeCell ref="O3:O4"/>
    <mergeCell ref="P3:P4"/>
    <mergeCell ref="K3:K4"/>
    <mergeCell ref="L3:L4"/>
    <mergeCell ref="M3:M4"/>
    <mergeCell ref="N3:N4"/>
    <mergeCell ref="Q3:Q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КФ_ЗЧ котлов, КВО</vt:lpstr>
      <vt:lpstr>'КФ_ЗЧ котлов, КВО'!Заголовки_для_печати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Клавдия Алексеевна</dc:creator>
  <cp:lastModifiedBy>Богданова Клавдия Алексеевна</cp:lastModifiedBy>
  <cp:lastPrinted>2016-06-02T11:34:23Z</cp:lastPrinted>
  <dcterms:created xsi:type="dcterms:W3CDTF">2016-06-01T12:55:12Z</dcterms:created>
  <dcterms:modified xsi:type="dcterms:W3CDTF">2016-06-07T12:43:52Z</dcterms:modified>
</cp:coreProperties>
</file>