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sktop\ОрНМПЗ\НМПЗ\НМПЗ подлежащие реализации\Перечни НМПЗ по УО\01.05.2016\1. Май 2016 - КФ (оцен стоим)\13. НМПЗ(р) №1 КФ - Металлопрокат\"/>
    </mc:Choice>
  </mc:AlternateContent>
  <bookViews>
    <workbookView xWindow="0" yWindow="0" windowWidth="28800" windowHeight="12435"/>
  </bookViews>
  <sheets>
    <sheet name="КФ_Металлопрокат" sheetId="2" r:id="rId1"/>
  </sheets>
  <definedNames>
    <definedName name="_xlnm._FilterDatabase" localSheetId="0" hidden="1">КФ_Металлопрокат!$A$5:$S$33</definedName>
    <definedName name="_xlnm.Print_Titles" localSheetId="0">КФ_Металлопрокат!$1:$5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2" l="1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34" i="2" l="1"/>
  <c r="S1" i="2" s="1"/>
  <c r="P30" i="2"/>
  <c r="P29" i="2"/>
  <c r="P25" i="2"/>
  <c r="P28" i="2"/>
  <c r="P24" i="2"/>
  <c r="P23" i="2"/>
  <c r="P22" i="2"/>
  <c r="P21" i="2"/>
  <c r="P20" i="2"/>
  <c r="P27" i="2"/>
  <c r="P11" i="2"/>
  <c r="P10" i="2"/>
  <c r="P19" i="2"/>
  <c r="P9" i="2"/>
  <c r="P8" i="2"/>
  <c r="P7" i="2"/>
  <c r="P18" i="2"/>
  <c r="P17" i="2"/>
  <c r="P16" i="2"/>
  <c r="P15" i="2"/>
  <c r="P14" i="2"/>
  <c r="P13" i="2"/>
  <c r="P12" i="2"/>
  <c r="P26" i="2"/>
  <c r="P6" i="2"/>
  <c r="P33" i="2"/>
  <c r="P32" i="2"/>
  <c r="P31" i="2"/>
  <c r="P34" i="2" l="1"/>
  <c r="P1" i="2" l="1"/>
</calcChain>
</file>

<file path=xl/sharedStrings.xml><?xml version="1.0" encoding="utf-8"?>
<sst xmlns="http://schemas.openxmlformats.org/spreadsheetml/2006/main" count="270" uniqueCount="70">
  <si>
    <t>ЗЧ турбогенераторов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</si>
  <si>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</si>
  <si>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</si>
  <si>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</si>
  <si>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</si>
  <si>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</si>
  <si>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</si>
  <si>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</si>
  <si>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</si>
  <si>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</si>
  <si>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</si>
  <si>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</si>
  <si>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</si>
  <si>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</si>
  <si>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</si>
  <si>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</si>
  <si>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Т</t>
  </si>
  <si>
    <t>МАТ.ИЗНОС</t>
  </si>
  <si>
    <t>нет</t>
  </si>
  <si>
    <t>ШТ</t>
  </si>
  <si>
    <t>МАТЕРИАЛ</t>
  </si>
  <si>
    <t>да</t>
  </si>
  <si>
    <t>Б/Э</t>
  </si>
  <si>
    <t>КГ</t>
  </si>
  <si>
    <t>М/прокат прочий</t>
  </si>
  <si>
    <t>ШЕСТИГРАННИК СТ35 36ММ ГОСТ 2879-88</t>
  </si>
  <si>
    <t>М/прокат нерж сталь</t>
  </si>
  <si>
    <t>М/прокат цветной</t>
  </si>
  <si>
    <t>ЛИСТ ОЦ СТ08ПС 1ММ ГОСТ 14918-95</t>
  </si>
  <si>
    <t>УГОЛОК СТ3 160*160*10 ГОСТ 8509-93</t>
  </si>
  <si>
    <t>Томь-Усинская ГРЭС ОАО "Кузбассэнерго"</t>
  </si>
  <si>
    <t>до 2009</t>
  </si>
  <si>
    <t>ПРОВОЛОКА ПАЯНАЯ СТ12Х13 8*228</t>
  </si>
  <si>
    <t>ПРОВОЛОКА ПАЯНАЯ СТ12Х13 10*211</t>
  </si>
  <si>
    <t>ПРОВОЛОКА СТ12Х13 6,5*270</t>
  </si>
  <si>
    <t>@ЛИСТ Б-0,5 СТ12Х18Н10Т</t>
  </si>
  <si>
    <t>@ПРОВОЛОКА НИХРОМОВАЯ Ф2Х20Н80</t>
  </si>
  <si>
    <t>5A01</t>
  </si>
  <si>
    <t>Кузнецкая ТЭЦ ОАО Кузнецкая ТЭЦ</t>
  </si>
  <si>
    <t>@КВАДРАТ 110 Т35</t>
  </si>
  <si>
    <t>@КРУГ 50У10А</t>
  </si>
  <si>
    <t>5B01</t>
  </si>
  <si>
    <t>Кемеровская ГРЭС АО Кемеровская генерация</t>
  </si>
  <si>
    <t>КРУГ СТ3 D36ММ ГОСТ 2590-88</t>
  </si>
  <si>
    <t>ЛИСТ Г/К СТ3 25ММ ГОСТ 14637-89</t>
  </si>
  <si>
    <t>ЛИСТ Г/К СТ3 40ММ ГОСТ 14637-89</t>
  </si>
  <si>
    <t>КРУГ У8А D100ММ ГОСТ 1435-99</t>
  </si>
  <si>
    <t>ЛИСТ 12Х1МФ 6ММ ГОСТ 5520-79</t>
  </si>
  <si>
    <t>КРУГ 12Х1МФ D36ММ ГОСТ 20072-74</t>
  </si>
  <si>
    <t>КРУГ 12Х18Н10Т 160ММ ГОСТ 5949-75</t>
  </si>
  <si>
    <t>ЛЕНТА УПАКОВОЧНАЯ 0,7*20ММ ГОСТ 3560-73</t>
  </si>
  <si>
    <t>ЛИСТ 12Х1МФ 20ММ ГОСТ 5520-79</t>
  </si>
  <si>
    <t>КРУГ 12Х1МФ D32ММ ГОСТ 20072-74</t>
  </si>
  <si>
    <t>ЛИСТ Х/К Л63М 1,5*600*1500 ГОСТ2208-07</t>
  </si>
  <si>
    <t>5B02</t>
  </si>
  <si>
    <t>Кемеровская ТЭЦ АО Кемеровская генерация</t>
  </si>
  <si>
    <t>@ЛИСТ А5Н 0,5*1200*3000 ГОСТ 21631-76</t>
  </si>
  <si>
    <t>БАЛКА ДВУТАВР СТСП5 30Б1 ГОСТ535-05</t>
  </si>
  <si>
    <t>5C01</t>
  </si>
  <si>
    <t>Ново-Кемеровская ТЭЦ АО Ново-Кемеровская ТЭЦ</t>
  </si>
  <si>
    <t>@БАЛКА 20Б-1</t>
  </si>
  <si>
    <t>ТРУБА АД31 85*5 ГОСТ18475-82</t>
  </si>
  <si>
    <t>БАЛКА 09Г2С 20Б1 ГОСТ 26020-83</t>
  </si>
  <si>
    <t>ШИНА АД31Т 10*100*4000 ГОСТ15176-89</t>
  </si>
  <si>
    <t>ПРОВОЛОКА 0,03-2-П-Э-Х20Н80-ВИ ГОСТ8803</t>
  </si>
  <si>
    <t>Металлопрокат Итог</t>
  </si>
  <si>
    <t>Кол-во к приобретению</t>
  </si>
  <si>
    <t>Предложенная покупателем стоимость за ед., 
руб. без НДС</t>
  </si>
  <si>
    <t>Перечень неликвидных МПЗ (Металлопрокат),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</si>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</sst>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4" borderId="26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3" fontId="3" fillId="0" borderId="17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3" fontId="3" fillId="0" borderId="14" xfId="1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3" fillId="4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right" vertical="center"/>
    </xf>
    <xf numFmtId="164" fontId="3" fillId="4" borderId="26" xfId="0" applyNumberFormat="1" applyFont="1" applyFill="1" applyBorder="1" applyAlignment="1">
      <alignment vertical="center"/>
    </xf>
    <xf numFmtId="4" fontId="4" fillId="4" borderId="28" xfId="0" applyNumberFormat="1" applyFont="1" applyFill="1" applyBorder="1" applyAlignment="1">
      <alignment vertical="center"/>
    </xf>
    <xf numFmtId="4" fontId="3" fillId="4" borderId="27" xfId="0" applyNumberFormat="1" applyFont="1" applyFill="1" applyBorder="1" applyAlignment="1">
      <alignment horizontal="right" vertical="center"/>
    </xf>
    <xf numFmtId="0" fontId="3" fillId="4" borderId="27" xfId="0" applyFont="1" applyFill="1" applyBorder="1" applyAlignment="1">
      <alignment horizontal="center" vertical="center"/>
    </xf>
    <xf numFmtId="4" fontId="3" fillId="4" borderId="27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5" borderId="3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34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R10" sqref="R10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47.8554687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4" customWidth="1"/>
    <col min="18" max="19" width="16.140625" customWidth="1"/>
  </cols>
  <sheetData>
    <row r="1" spans="1:19" ht="19.5" thickBot="1" x14ac:dyDescent="0.3">
      <c r="A1" s="43" t="s">
        <v>68</v>
      </c>
      <c r="C1" s="43"/>
      <c r="J1" s="2"/>
      <c r="P1" s="3">
        <f>SUBTOTAL(9,P6:P34)</f>
        <v>1185925.7134376287</v>
      </c>
      <c r="S1" s="3">
        <f>SUBTOTAL(9,S6:S34)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64" t="s">
        <v>1</v>
      </c>
      <c r="L3" s="66" t="s">
        <v>2</v>
      </c>
      <c r="M3" s="66" t="s">
        <v>3</v>
      </c>
      <c r="N3" s="66" t="s">
        <v>4</v>
      </c>
      <c r="O3" s="60" t="s">
        <v>5</v>
      </c>
      <c r="P3" s="62" t="s">
        <v>6</v>
      </c>
      <c r="Q3" s="68" t="s">
        <v>66</v>
      </c>
      <c r="R3" s="56" t="s">
        <v>67</v>
      </c>
      <c r="S3" s="58" t="s">
        <v>6</v>
      </c>
    </row>
    <row r="4" spans="1:19" s="8" customFormat="1" ht="55.5" customHeight="1" thickBot="1" x14ac:dyDescent="0.3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  <c r="I4" s="7" t="s">
        <v>15</v>
      </c>
      <c r="J4" s="6" t="s">
        <v>69</v>
      </c>
      <c r="K4" s="65"/>
      <c r="L4" s="67"/>
      <c r="M4" s="67"/>
      <c r="N4" s="67"/>
      <c r="O4" s="61"/>
      <c r="P4" s="63"/>
      <c r="Q4" s="69"/>
      <c r="R4" s="57"/>
      <c r="S4" s="59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4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51">
        <v>24</v>
      </c>
      <c r="R5" s="52">
        <v>25</v>
      </c>
      <c r="S5" s="53">
        <v>26</v>
      </c>
    </row>
    <row r="6" spans="1:19" outlineLevel="1" x14ac:dyDescent="0.25">
      <c r="A6" s="17">
        <v>1660</v>
      </c>
      <c r="B6" s="17">
        <v>5008</v>
      </c>
      <c r="C6" s="32" t="s">
        <v>30</v>
      </c>
      <c r="D6" s="32">
        <v>2000186750</v>
      </c>
      <c r="E6" s="32" t="s">
        <v>35</v>
      </c>
      <c r="F6" s="32">
        <v>10201</v>
      </c>
      <c r="G6" s="32" t="s">
        <v>26</v>
      </c>
      <c r="H6" s="33" t="s">
        <v>23</v>
      </c>
      <c r="I6" s="34" t="s">
        <v>20</v>
      </c>
      <c r="J6" s="35">
        <v>1000</v>
      </c>
      <c r="K6" s="36" t="s">
        <v>31</v>
      </c>
      <c r="L6" s="33" t="s">
        <v>18</v>
      </c>
      <c r="M6" s="33" t="s">
        <v>21</v>
      </c>
      <c r="N6" s="33" t="s">
        <v>22</v>
      </c>
      <c r="O6" s="37">
        <v>64.302945125020983</v>
      </c>
      <c r="P6" s="38">
        <f t="shared" ref="P6:P33" si="0">O6*J6</f>
        <v>64302.945125020982</v>
      </c>
      <c r="Q6" s="54"/>
      <c r="R6" s="55"/>
      <c r="S6" s="23">
        <f>Q6*R6</f>
        <v>0</v>
      </c>
    </row>
    <row r="7" spans="1:19" outlineLevel="1" x14ac:dyDescent="0.25">
      <c r="A7" s="15">
        <v>2048</v>
      </c>
      <c r="B7" s="15" t="s">
        <v>41</v>
      </c>
      <c r="C7" s="18" t="s">
        <v>42</v>
      </c>
      <c r="D7" s="18">
        <v>2000150908</v>
      </c>
      <c r="E7" s="18" t="s">
        <v>47</v>
      </c>
      <c r="F7" s="18">
        <v>10201</v>
      </c>
      <c r="G7" s="18" t="s">
        <v>26</v>
      </c>
      <c r="H7" s="13" t="s">
        <v>16</v>
      </c>
      <c r="I7" s="19" t="s">
        <v>20</v>
      </c>
      <c r="J7" s="20">
        <v>0.54500000000000004</v>
      </c>
      <c r="K7" s="21">
        <v>2012</v>
      </c>
      <c r="L7" s="13" t="s">
        <v>21</v>
      </c>
      <c r="M7" s="13" t="s">
        <v>21</v>
      </c>
      <c r="N7" s="13" t="s">
        <v>22</v>
      </c>
      <c r="O7" s="22">
        <v>67916.342714974337</v>
      </c>
      <c r="P7" s="23">
        <f t="shared" si="0"/>
        <v>37014.406779661018</v>
      </c>
      <c r="Q7" s="54"/>
      <c r="R7" s="55"/>
      <c r="S7" s="23">
        <f t="shared" ref="S7:S22" si="1">Q7*R7</f>
        <v>0</v>
      </c>
    </row>
    <row r="8" spans="1:19" outlineLevel="1" x14ac:dyDescent="0.25">
      <c r="A8" s="15">
        <v>2060</v>
      </c>
      <c r="B8" s="15" t="s">
        <v>41</v>
      </c>
      <c r="C8" s="18" t="s">
        <v>42</v>
      </c>
      <c r="D8" s="18">
        <v>2000162824</v>
      </c>
      <c r="E8" s="18" t="s">
        <v>48</v>
      </c>
      <c r="F8" s="18">
        <v>10201</v>
      </c>
      <c r="G8" s="18" t="s">
        <v>26</v>
      </c>
      <c r="H8" s="13" t="s">
        <v>16</v>
      </c>
      <c r="I8" s="19" t="s">
        <v>20</v>
      </c>
      <c r="J8" s="20">
        <v>0.60399999999999998</v>
      </c>
      <c r="K8" s="24">
        <v>2012</v>
      </c>
      <c r="L8" s="13" t="s">
        <v>18</v>
      </c>
      <c r="M8" s="13" t="s">
        <v>21</v>
      </c>
      <c r="N8" s="13" t="s">
        <v>22</v>
      </c>
      <c r="O8" s="22">
        <v>32379.192210602239</v>
      </c>
      <c r="P8" s="23">
        <f t="shared" si="0"/>
        <v>19557.032095203751</v>
      </c>
      <c r="Q8" s="54"/>
      <c r="R8" s="55"/>
      <c r="S8" s="23">
        <f t="shared" si="1"/>
        <v>0</v>
      </c>
    </row>
    <row r="9" spans="1:19" outlineLevel="1" x14ac:dyDescent="0.25">
      <c r="A9" s="15">
        <v>2102</v>
      </c>
      <c r="B9" s="15" t="s">
        <v>41</v>
      </c>
      <c r="C9" s="18" t="s">
        <v>42</v>
      </c>
      <c r="D9" s="18">
        <v>2000172715</v>
      </c>
      <c r="E9" s="18" t="s">
        <v>49</v>
      </c>
      <c r="F9" s="18">
        <v>10201</v>
      </c>
      <c r="G9" s="18" t="s">
        <v>26</v>
      </c>
      <c r="H9" s="13" t="s">
        <v>16</v>
      </c>
      <c r="I9" s="19" t="s">
        <v>20</v>
      </c>
      <c r="J9" s="20">
        <v>0.224</v>
      </c>
      <c r="K9" s="24">
        <v>2012</v>
      </c>
      <c r="L9" s="13" t="s">
        <v>18</v>
      </c>
      <c r="M9" s="13" t="s">
        <v>21</v>
      </c>
      <c r="N9" s="13" t="s">
        <v>22</v>
      </c>
      <c r="O9" s="22">
        <v>212564.31598062953</v>
      </c>
      <c r="P9" s="23">
        <f t="shared" si="0"/>
        <v>47614.406779661018</v>
      </c>
      <c r="Q9" s="54"/>
      <c r="R9" s="55"/>
      <c r="S9" s="23">
        <f t="shared" si="1"/>
        <v>0</v>
      </c>
    </row>
    <row r="10" spans="1:19" outlineLevel="1" x14ac:dyDescent="0.25">
      <c r="A10" s="15">
        <v>2129</v>
      </c>
      <c r="B10" s="15" t="s">
        <v>41</v>
      </c>
      <c r="C10" s="18" t="s">
        <v>42</v>
      </c>
      <c r="D10" s="18">
        <v>2000185574</v>
      </c>
      <c r="E10" s="18" t="s">
        <v>51</v>
      </c>
      <c r="F10" s="18">
        <v>10201</v>
      </c>
      <c r="G10" s="18" t="s">
        <v>26</v>
      </c>
      <c r="H10" s="13" t="s">
        <v>16</v>
      </c>
      <c r="I10" s="19" t="s">
        <v>20</v>
      </c>
      <c r="J10" s="20">
        <v>1.0569999999999999</v>
      </c>
      <c r="K10" s="24">
        <v>2013</v>
      </c>
      <c r="L10" s="13" t="s">
        <v>21</v>
      </c>
      <c r="M10" s="13" t="s">
        <v>21</v>
      </c>
      <c r="N10" s="13" t="s">
        <v>22</v>
      </c>
      <c r="O10" s="22">
        <v>62489.612121446386</v>
      </c>
      <c r="P10" s="23">
        <f t="shared" si="0"/>
        <v>66051.520012368826</v>
      </c>
      <c r="Q10" s="54"/>
      <c r="R10" s="55"/>
      <c r="S10" s="23">
        <f t="shared" si="1"/>
        <v>0</v>
      </c>
    </row>
    <row r="11" spans="1:19" outlineLevel="1" x14ac:dyDescent="0.25">
      <c r="A11" s="15">
        <v>2257</v>
      </c>
      <c r="B11" s="15" t="s">
        <v>41</v>
      </c>
      <c r="C11" s="18" t="s">
        <v>42</v>
      </c>
      <c r="D11" s="18">
        <v>2000253595</v>
      </c>
      <c r="E11" s="18" t="s">
        <v>52</v>
      </c>
      <c r="F11" s="18">
        <v>10201</v>
      </c>
      <c r="G11" s="18" t="s">
        <v>26</v>
      </c>
      <c r="H11" s="13" t="s">
        <v>16</v>
      </c>
      <c r="I11" s="19" t="s">
        <v>20</v>
      </c>
      <c r="J11" s="20">
        <v>0.77</v>
      </c>
      <c r="K11" s="24">
        <v>2012</v>
      </c>
      <c r="L11" s="13" t="s">
        <v>21</v>
      </c>
      <c r="M11" s="13" t="s">
        <v>21</v>
      </c>
      <c r="N11" s="13" t="s">
        <v>22</v>
      </c>
      <c r="O11" s="22">
        <v>38628.640523693379</v>
      </c>
      <c r="P11" s="23">
        <f t="shared" si="0"/>
        <v>29744.053203243904</v>
      </c>
      <c r="Q11" s="54"/>
      <c r="R11" s="55"/>
      <c r="S11" s="23">
        <f t="shared" si="1"/>
        <v>0</v>
      </c>
    </row>
    <row r="12" spans="1:19" outlineLevel="1" x14ac:dyDescent="0.25">
      <c r="A12" s="15">
        <v>1878</v>
      </c>
      <c r="B12" s="15" t="s">
        <v>37</v>
      </c>
      <c r="C12" s="18" t="s">
        <v>38</v>
      </c>
      <c r="D12" s="18">
        <v>2000186456</v>
      </c>
      <c r="E12" s="18" t="s">
        <v>39</v>
      </c>
      <c r="F12" s="18">
        <v>10203</v>
      </c>
      <c r="G12" s="18" t="s">
        <v>24</v>
      </c>
      <c r="H12" s="13" t="s">
        <v>16</v>
      </c>
      <c r="I12" s="19" t="s">
        <v>20</v>
      </c>
      <c r="J12" s="20">
        <v>1.4810000000000001</v>
      </c>
      <c r="K12" s="21">
        <v>2000</v>
      </c>
      <c r="L12" s="13" t="s">
        <v>18</v>
      </c>
      <c r="M12" s="13" t="s">
        <v>21</v>
      </c>
      <c r="N12" s="13" t="s">
        <v>22</v>
      </c>
      <c r="O12" s="22">
        <v>10814.99</v>
      </c>
      <c r="P12" s="23">
        <f t="shared" si="0"/>
        <v>16017.000190000001</v>
      </c>
      <c r="Q12" s="54"/>
      <c r="R12" s="55"/>
      <c r="S12" s="23">
        <f t="shared" si="1"/>
        <v>0</v>
      </c>
    </row>
    <row r="13" spans="1:19" outlineLevel="1" x14ac:dyDescent="0.25">
      <c r="A13" s="15">
        <v>1880</v>
      </c>
      <c r="B13" s="15" t="s">
        <v>37</v>
      </c>
      <c r="C13" s="18" t="s">
        <v>38</v>
      </c>
      <c r="D13" s="18">
        <v>2000186679</v>
      </c>
      <c r="E13" s="18" t="s">
        <v>40</v>
      </c>
      <c r="F13" s="18">
        <v>10203</v>
      </c>
      <c r="G13" s="18" t="s">
        <v>24</v>
      </c>
      <c r="H13" s="13" t="s">
        <v>16</v>
      </c>
      <c r="I13" s="19" t="s">
        <v>20</v>
      </c>
      <c r="J13" s="20">
        <v>1.014</v>
      </c>
      <c r="K13" s="21">
        <v>1999</v>
      </c>
      <c r="L13" s="13" t="s">
        <v>18</v>
      </c>
      <c r="M13" s="13" t="s">
        <v>21</v>
      </c>
      <c r="N13" s="13" t="s">
        <v>22</v>
      </c>
      <c r="O13" s="22">
        <v>12620.32</v>
      </c>
      <c r="P13" s="23">
        <f t="shared" si="0"/>
        <v>12797.00448</v>
      </c>
      <c r="Q13" s="54"/>
      <c r="R13" s="55"/>
      <c r="S13" s="23">
        <f t="shared" si="1"/>
        <v>0</v>
      </c>
    </row>
    <row r="14" spans="1:19" outlineLevel="1" x14ac:dyDescent="0.25">
      <c r="A14" s="15">
        <v>1896</v>
      </c>
      <c r="B14" s="15" t="s">
        <v>41</v>
      </c>
      <c r="C14" s="18" t="s">
        <v>42</v>
      </c>
      <c r="D14" s="18">
        <v>2000014889</v>
      </c>
      <c r="E14" s="18" t="s">
        <v>43</v>
      </c>
      <c r="F14" s="18">
        <v>10203</v>
      </c>
      <c r="G14" s="18" t="s">
        <v>24</v>
      </c>
      <c r="H14" s="13" t="s">
        <v>16</v>
      </c>
      <c r="I14" s="19" t="s">
        <v>20</v>
      </c>
      <c r="J14" s="20">
        <v>32.231000000000002</v>
      </c>
      <c r="K14" s="24">
        <v>2014</v>
      </c>
      <c r="L14" s="13" t="s">
        <v>18</v>
      </c>
      <c r="M14" s="13" t="s">
        <v>21</v>
      </c>
      <c r="N14" s="13" t="s">
        <v>22</v>
      </c>
      <c r="O14" s="22">
        <v>11872.820191761695</v>
      </c>
      <c r="P14" s="23">
        <f t="shared" si="0"/>
        <v>382672.86760067119</v>
      </c>
      <c r="Q14" s="54"/>
      <c r="R14" s="55"/>
      <c r="S14" s="23">
        <f t="shared" si="1"/>
        <v>0</v>
      </c>
    </row>
    <row r="15" spans="1:19" outlineLevel="1" x14ac:dyDescent="0.25">
      <c r="A15" s="15">
        <v>1900</v>
      </c>
      <c r="B15" s="15" t="s">
        <v>41</v>
      </c>
      <c r="C15" s="18" t="s">
        <v>42</v>
      </c>
      <c r="D15" s="18">
        <v>2000015406</v>
      </c>
      <c r="E15" s="18" t="s">
        <v>44</v>
      </c>
      <c r="F15" s="18">
        <v>10203</v>
      </c>
      <c r="G15" s="18" t="s">
        <v>24</v>
      </c>
      <c r="H15" s="13" t="s">
        <v>16</v>
      </c>
      <c r="I15" s="19" t="s">
        <v>20</v>
      </c>
      <c r="J15" s="20">
        <v>11.667</v>
      </c>
      <c r="K15" s="24">
        <v>2011</v>
      </c>
      <c r="L15" s="13" t="s">
        <v>21</v>
      </c>
      <c r="M15" s="13" t="s">
        <v>21</v>
      </c>
      <c r="N15" s="13" t="s">
        <v>22</v>
      </c>
      <c r="O15" s="22">
        <v>10476.601394923828</v>
      </c>
      <c r="P15" s="23">
        <f t="shared" si="0"/>
        <v>122230.5084745763</v>
      </c>
      <c r="Q15" s="54"/>
      <c r="R15" s="55"/>
      <c r="S15" s="23">
        <f t="shared" si="1"/>
        <v>0</v>
      </c>
    </row>
    <row r="16" spans="1:19" outlineLevel="1" x14ac:dyDescent="0.25">
      <c r="A16" s="15">
        <v>1901</v>
      </c>
      <c r="B16" s="15" t="s">
        <v>41</v>
      </c>
      <c r="C16" s="18" t="s">
        <v>42</v>
      </c>
      <c r="D16" s="18">
        <v>2000015466</v>
      </c>
      <c r="E16" s="18" t="s">
        <v>25</v>
      </c>
      <c r="F16" s="18">
        <v>10203</v>
      </c>
      <c r="G16" s="18" t="s">
        <v>24</v>
      </c>
      <c r="H16" s="13" t="s">
        <v>16</v>
      </c>
      <c r="I16" s="19" t="s">
        <v>20</v>
      </c>
      <c r="J16" s="20">
        <v>1.5</v>
      </c>
      <c r="K16" s="24">
        <v>2011</v>
      </c>
      <c r="L16" s="13" t="s">
        <v>21</v>
      </c>
      <c r="M16" s="13" t="s">
        <v>21</v>
      </c>
      <c r="N16" s="13" t="s">
        <v>22</v>
      </c>
      <c r="O16" s="22">
        <v>4151.9774011299432</v>
      </c>
      <c r="P16" s="23">
        <f t="shared" si="0"/>
        <v>6227.9661016949149</v>
      </c>
      <c r="Q16" s="54"/>
      <c r="R16" s="55"/>
      <c r="S16" s="23">
        <f t="shared" si="1"/>
        <v>0</v>
      </c>
    </row>
    <row r="17" spans="1:19" outlineLevel="1" x14ac:dyDescent="0.25">
      <c r="A17" s="15">
        <v>1903</v>
      </c>
      <c r="B17" s="15" t="s">
        <v>41</v>
      </c>
      <c r="C17" s="18" t="s">
        <v>42</v>
      </c>
      <c r="D17" s="18">
        <v>2000015590</v>
      </c>
      <c r="E17" s="18" t="s">
        <v>45</v>
      </c>
      <c r="F17" s="18">
        <v>10203</v>
      </c>
      <c r="G17" s="18" t="s">
        <v>24</v>
      </c>
      <c r="H17" s="13" t="s">
        <v>16</v>
      </c>
      <c r="I17" s="19" t="s">
        <v>20</v>
      </c>
      <c r="J17" s="20">
        <v>2.21</v>
      </c>
      <c r="K17" s="24">
        <v>2013</v>
      </c>
      <c r="L17" s="13" t="s">
        <v>21</v>
      </c>
      <c r="M17" s="13" t="s">
        <v>21</v>
      </c>
      <c r="N17" s="13" t="s">
        <v>22</v>
      </c>
      <c r="O17" s="22">
        <v>10476.853023020491</v>
      </c>
      <c r="P17" s="23">
        <f t="shared" si="0"/>
        <v>23153.845180875283</v>
      </c>
      <c r="Q17" s="54"/>
      <c r="R17" s="55"/>
      <c r="S17" s="23">
        <f t="shared" si="1"/>
        <v>0</v>
      </c>
    </row>
    <row r="18" spans="1:19" outlineLevel="1" x14ac:dyDescent="0.25">
      <c r="A18" s="15">
        <v>1904</v>
      </c>
      <c r="B18" s="15" t="s">
        <v>41</v>
      </c>
      <c r="C18" s="18" t="s">
        <v>42</v>
      </c>
      <c r="D18" s="18">
        <v>2000015729</v>
      </c>
      <c r="E18" s="18" t="s">
        <v>46</v>
      </c>
      <c r="F18" s="18">
        <v>10203</v>
      </c>
      <c r="G18" s="18" t="s">
        <v>24</v>
      </c>
      <c r="H18" s="13" t="s">
        <v>16</v>
      </c>
      <c r="I18" s="19" t="s">
        <v>20</v>
      </c>
      <c r="J18" s="20">
        <v>0.255</v>
      </c>
      <c r="K18" s="24">
        <v>2013</v>
      </c>
      <c r="L18" s="13" t="s">
        <v>18</v>
      </c>
      <c r="M18" s="13" t="s">
        <v>21</v>
      </c>
      <c r="N18" s="13" t="s">
        <v>22</v>
      </c>
      <c r="O18" s="22">
        <v>57341.309405117987</v>
      </c>
      <c r="P18" s="23">
        <f t="shared" si="0"/>
        <v>14622.033898305086</v>
      </c>
      <c r="Q18" s="54"/>
      <c r="R18" s="55"/>
      <c r="S18" s="23">
        <f t="shared" si="1"/>
        <v>0</v>
      </c>
    </row>
    <row r="19" spans="1:19" outlineLevel="1" x14ac:dyDescent="0.25">
      <c r="A19" s="15">
        <v>2113</v>
      </c>
      <c r="B19" s="15" t="s">
        <v>41</v>
      </c>
      <c r="C19" s="18" t="s">
        <v>42</v>
      </c>
      <c r="D19" s="18">
        <v>2000180213</v>
      </c>
      <c r="E19" s="18" t="s">
        <v>29</v>
      </c>
      <c r="F19" s="18">
        <v>10203</v>
      </c>
      <c r="G19" s="18" t="s">
        <v>24</v>
      </c>
      <c r="H19" s="13" t="s">
        <v>16</v>
      </c>
      <c r="I19" s="19" t="s">
        <v>20</v>
      </c>
      <c r="J19" s="20">
        <v>0.68</v>
      </c>
      <c r="K19" s="24">
        <v>2010</v>
      </c>
      <c r="L19" s="13" t="s">
        <v>18</v>
      </c>
      <c r="M19" s="13" t="s">
        <v>21</v>
      </c>
      <c r="N19" s="13" t="s">
        <v>22</v>
      </c>
      <c r="O19" s="22">
        <v>11855.68295114656</v>
      </c>
      <c r="P19" s="23">
        <f t="shared" si="0"/>
        <v>8061.8644067796613</v>
      </c>
      <c r="Q19" s="54"/>
      <c r="R19" s="55"/>
      <c r="S19" s="23">
        <f t="shared" si="1"/>
        <v>0</v>
      </c>
    </row>
    <row r="20" spans="1:19" outlineLevel="1" x14ac:dyDescent="0.25">
      <c r="A20" s="15">
        <v>2321</v>
      </c>
      <c r="B20" s="15" t="s">
        <v>54</v>
      </c>
      <c r="C20" s="18" t="s">
        <v>55</v>
      </c>
      <c r="D20" s="18">
        <v>2000164868</v>
      </c>
      <c r="E20" s="18" t="s">
        <v>56</v>
      </c>
      <c r="F20" s="18">
        <v>10203</v>
      </c>
      <c r="G20" s="18" t="s">
        <v>24</v>
      </c>
      <c r="H20" s="13" t="s">
        <v>16</v>
      </c>
      <c r="I20" s="19" t="s">
        <v>20</v>
      </c>
      <c r="J20" s="20">
        <v>0.623</v>
      </c>
      <c r="K20" s="21">
        <v>2007</v>
      </c>
      <c r="L20" s="13" t="s">
        <v>18</v>
      </c>
      <c r="M20" s="13" t="s">
        <v>21</v>
      </c>
      <c r="N20" s="13" t="s">
        <v>22</v>
      </c>
      <c r="O20" s="22">
        <v>116984.51995538267</v>
      </c>
      <c r="P20" s="23">
        <f t="shared" si="0"/>
        <v>72881.355932203398</v>
      </c>
      <c r="Q20" s="54"/>
      <c r="R20" s="55"/>
      <c r="S20" s="23">
        <f t="shared" si="1"/>
        <v>0</v>
      </c>
    </row>
    <row r="21" spans="1:19" outlineLevel="1" x14ac:dyDescent="0.25">
      <c r="A21" s="15">
        <v>2343</v>
      </c>
      <c r="B21" s="15" t="s">
        <v>54</v>
      </c>
      <c r="C21" s="18" t="s">
        <v>55</v>
      </c>
      <c r="D21" s="18">
        <v>2000245298</v>
      </c>
      <c r="E21" s="18" t="s">
        <v>57</v>
      </c>
      <c r="F21" s="18">
        <v>10203</v>
      </c>
      <c r="G21" s="18" t="s">
        <v>24</v>
      </c>
      <c r="H21" s="13" t="s">
        <v>16</v>
      </c>
      <c r="I21" s="19" t="s">
        <v>20</v>
      </c>
      <c r="J21" s="20">
        <v>0.26800000000000002</v>
      </c>
      <c r="K21" s="21">
        <v>2009</v>
      </c>
      <c r="L21" s="13" t="s">
        <v>18</v>
      </c>
      <c r="M21" s="13" t="s">
        <v>21</v>
      </c>
      <c r="N21" s="13" t="s">
        <v>22</v>
      </c>
      <c r="O21" s="22">
        <v>9486.4659752087027</v>
      </c>
      <c r="P21" s="23">
        <f t="shared" si="0"/>
        <v>2542.3728813559323</v>
      </c>
      <c r="Q21" s="54"/>
      <c r="R21" s="55"/>
      <c r="S21" s="23">
        <f t="shared" si="1"/>
        <v>0</v>
      </c>
    </row>
    <row r="22" spans="1:19" outlineLevel="1" x14ac:dyDescent="0.25">
      <c r="A22" s="15">
        <v>2356</v>
      </c>
      <c r="B22" s="15" t="s">
        <v>58</v>
      </c>
      <c r="C22" s="18" t="s">
        <v>59</v>
      </c>
      <c r="D22" s="18">
        <v>2000015892</v>
      </c>
      <c r="E22" s="18" t="s">
        <v>28</v>
      </c>
      <c r="F22" s="18">
        <v>10203</v>
      </c>
      <c r="G22" s="18" t="s">
        <v>24</v>
      </c>
      <c r="H22" s="13" t="s">
        <v>16</v>
      </c>
      <c r="I22" s="19" t="s">
        <v>20</v>
      </c>
      <c r="J22" s="20">
        <v>0.21099999999999999</v>
      </c>
      <c r="K22" s="21">
        <v>2011</v>
      </c>
      <c r="L22" s="13" t="s">
        <v>18</v>
      </c>
      <c r="M22" s="13" t="s">
        <v>21</v>
      </c>
      <c r="N22" s="13" t="s">
        <v>22</v>
      </c>
      <c r="O22" s="22">
        <v>19656.252000000004</v>
      </c>
      <c r="P22" s="23">
        <f t="shared" si="0"/>
        <v>4147.469172000001</v>
      </c>
      <c r="Q22" s="54"/>
      <c r="R22" s="55"/>
      <c r="S22" s="23">
        <f t="shared" si="1"/>
        <v>0</v>
      </c>
    </row>
    <row r="23" spans="1:19" outlineLevel="1" x14ac:dyDescent="0.25">
      <c r="A23" s="15">
        <v>2360</v>
      </c>
      <c r="B23" s="15" t="s">
        <v>58</v>
      </c>
      <c r="C23" s="18" t="s">
        <v>59</v>
      </c>
      <c r="D23" s="18">
        <v>2000019605</v>
      </c>
      <c r="E23" s="18" t="s">
        <v>60</v>
      </c>
      <c r="F23" s="18">
        <v>10203</v>
      </c>
      <c r="G23" s="18" t="s">
        <v>24</v>
      </c>
      <c r="H23" s="13" t="s">
        <v>23</v>
      </c>
      <c r="I23" s="19" t="s">
        <v>17</v>
      </c>
      <c r="J23" s="20">
        <v>1608.933</v>
      </c>
      <c r="K23" s="21">
        <v>2007</v>
      </c>
      <c r="L23" s="13" t="s">
        <v>18</v>
      </c>
      <c r="M23" s="13" t="s">
        <v>21</v>
      </c>
      <c r="N23" s="13" t="s">
        <v>22</v>
      </c>
      <c r="O23" s="22">
        <v>2.9700000000000006</v>
      </c>
      <c r="P23" s="23">
        <f t="shared" si="0"/>
        <v>4778.5310100000006</v>
      </c>
      <c r="Q23" s="54"/>
      <c r="R23" s="55"/>
      <c r="S23" s="23">
        <f t="shared" ref="S23:S33" si="2">Q23*R23</f>
        <v>0</v>
      </c>
    </row>
    <row r="24" spans="1:19" outlineLevel="1" x14ac:dyDescent="0.25">
      <c r="A24" s="15">
        <v>2459</v>
      </c>
      <c r="B24" s="15" t="s">
        <v>58</v>
      </c>
      <c r="C24" s="18" t="s">
        <v>59</v>
      </c>
      <c r="D24" s="18">
        <v>2000179985</v>
      </c>
      <c r="E24" s="18" t="s">
        <v>50</v>
      </c>
      <c r="F24" s="18">
        <v>10203</v>
      </c>
      <c r="G24" s="18" t="s">
        <v>24</v>
      </c>
      <c r="H24" s="13" t="s">
        <v>16</v>
      </c>
      <c r="I24" s="19" t="s">
        <v>20</v>
      </c>
      <c r="J24" s="20">
        <v>2.1440000000000001</v>
      </c>
      <c r="K24" s="21">
        <v>2009</v>
      </c>
      <c r="L24" s="13" t="s">
        <v>18</v>
      </c>
      <c r="M24" s="13" t="s">
        <v>21</v>
      </c>
      <c r="N24" s="13" t="s">
        <v>22</v>
      </c>
      <c r="O24" s="22">
        <v>23206.821000000004</v>
      </c>
      <c r="P24" s="23">
        <f t="shared" si="0"/>
        <v>49755.424224000009</v>
      </c>
      <c r="Q24" s="54"/>
      <c r="R24" s="55"/>
      <c r="S24" s="23">
        <f t="shared" si="2"/>
        <v>0</v>
      </c>
    </row>
    <row r="25" spans="1:19" outlineLevel="1" x14ac:dyDescent="0.25">
      <c r="A25" s="15">
        <v>2516</v>
      </c>
      <c r="B25" s="15" t="s">
        <v>58</v>
      </c>
      <c r="C25" s="18" t="s">
        <v>59</v>
      </c>
      <c r="D25" s="18">
        <v>2000230584</v>
      </c>
      <c r="E25" s="18" t="s">
        <v>62</v>
      </c>
      <c r="F25" s="18">
        <v>10203</v>
      </c>
      <c r="G25" s="18" t="s">
        <v>24</v>
      </c>
      <c r="H25" s="13" t="s">
        <v>16</v>
      </c>
      <c r="I25" s="19" t="s">
        <v>20</v>
      </c>
      <c r="J25" s="20">
        <v>4.1159999999999997</v>
      </c>
      <c r="K25" s="21">
        <v>2009</v>
      </c>
      <c r="L25" s="13" t="s">
        <v>18</v>
      </c>
      <c r="M25" s="13" t="s">
        <v>21</v>
      </c>
      <c r="N25" s="13" t="s">
        <v>22</v>
      </c>
      <c r="O25" s="22">
        <v>17478.813000000002</v>
      </c>
      <c r="P25" s="23">
        <f t="shared" si="0"/>
        <v>71942.794307999997</v>
      </c>
      <c r="Q25" s="54"/>
      <c r="R25" s="55"/>
      <c r="S25" s="23">
        <f t="shared" si="2"/>
        <v>0</v>
      </c>
    </row>
    <row r="26" spans="1:19" outlineLevel="1" x14ac:dyDescent="0.25">
      <c r="A26" s="15">
        <v>1662</v>
      </c>
      <c r="B26" s="15">
        <v>5008</v>
      </c>
      <c r="C26" s="18" t="s">
        <v>30</v>
      </c>
      <c r="D26" s="18">
        <v>2000187077</v>
      </c>
      <c r="E26" s="18" t="s">
        <v>36</v>
      </c>
      <c r="F26" s="18">
        <v>10202</v>
      </c>
      <c r="G26" s="18" t="s">
        <v>27</v>
      </c>
      <c r="H26" s="13" t="s">
        <v>23</v>
      </c>
      <c r="I26" s="19" t="s">
        <v>20</v>
      </c>
      <c r="J26" s="20">
        <v>9.1</v>
      </c>
      <c r="K26" s="21" t="s">
        <v>31</v>
      </c>
      <c r="L26" s="13" t="s">
        <v>18</v>
      </c>
      <c r="M26" s="13" t="s">
        <v>21</v>
      </c>
      <c r="N26" s="13" t="s">
        <v>22</v>
      </c>
      <c r="O26" s="22">
        <v>1434.8275486889349</v>
      </c>
      <c r="P26" s="23">
        <f t="shared" si="0"/>
        <v>13056.930693069307</v>
      </c>
      <c r="Q26" s="54"/>
      <c r="R26" s="55"/>
      <c r="S26" s="23">
        <f t="shared" si="2"/>
        <v>0</v>
      </c>
    </row>
    <row r="27" spans="1:19" outlineLevel="1" x14ac:dyDescent="0.25">
      <c r="A27" s="15">
        <v>2301</v>
      </c>
      <c r="B27" s="15" t="s">
        <v>41</v>
      </c>
      <c r="C27" s="18" t="s">
        <v>42</v>
      </c>
      <c r="D27" s="18">
        <v>2000272833</v>
      </c>
      <c r="E27" s="18" t="s">
        <v>53</v>
      </c>
      <c r="F27" s="18">
        <v>10202</v>
      </c>
      <c r="G27" s="18" t="s">
        <v>27</v>
      </c>
      <c r="H27" s="13" t="s">
        <v>23</v>
      </c>
      <c r="I27" s="19" t="s">
        <v>20</v>
      </c>
      <c r="J27" s="20">
        <v>123.2</v>
      </c>
      <c r="K27" s="24">
        <v>2012</v>
      </c>
      <c r="L27" s="13" t="s">
        <v>21</v>
      </c>
      <c r="M27" s="13" t="s">
        <v>21</v>
      </c>
      <c r="N27" s="13" t="s">
        <v>22</v>
      </c>
      <c r="O27" s="22">
        <v>269.54242791107197</v>
      </c>
      <c r="P27" s="23">
        <f t="shared" si="0"/>
        <v>33207.627118644064</v>
      </c>
      <c r="Q27" s="54"/>
      <c r="R27" s="55"/>
      <c r="S27" s="23">
        <f t="shared" si="2"/>
        <v>0</v>
      </c>
    </row>
    <row r="28" spans="1:19" outlineLevel="1" x14ac:dyDescent="0.25">
      <c r="A28" s="15">
        <v>2465</v>
      </c>
      <c r="B28" s="15" t="s">
        <v>58</v>
      </c>
      <c r="C28" s="18" t="s">
        <v>59</v>
      </c>
      <c r="D28" s="18">
        <v>2000182627</v>
      </c>
      <c r="E28" s="18" t="s">
        <v>61</v>
      </c>
      <c r="F28" s="18">
        <v>10202</v>
      </c>
      <c r="G28" s="18" t="s">
        <v>27</v>
      </c>
      <c r="H28" s="13" t="s">
        <v>23</v>
      </c>
      <c r="I28" s="19" t="s">
        <v>20</v>
      </c>
      <c r="J28" s="20">
        <v>160</v>
      </c>
      <c r="K28" s="21">
        <v>2010</v>
      </c>
      <c r="L28" s="13" t="s">
        <v>18</v>
      </c>
      <c r="M28" s="13" t="s">
        <v>21</v>
      </c>
      <c r="N28" s="13" t="s">
        <v>22</v>
      </c>
      <c r="O28" s="22">
        <v>119.15749999999998</v>
      </c>
      <c r="P28" s="23">
        <f t="shared" si="0"/>
        <v>19065.199999999997</v>
      </c>
      <c r="Q28" s="54"/>
      <c r="R28" s="55"/>
      <c r="S28" s="23">
        <f t="shared" si="2"/>
        <v>0</v>
      </c>
    </row>
    <row r="29" spans="1:19" outlineLevel="1" x14ac:dyDescent="0.25">
      <c r="A29" s="15">
        <v>2527</v>
      </c>
      <c r="B29" s="15" t="s">
        <v>58</v>
      </c>
      <c r="C29" s="18" t="s">
        <v>59</v>
      </c>
      <c r="D29" s="18">
        <v>2000246308</v>
      </c>
      <c r="E29" s="18" t="s">
        <v>63</v>
      </c>
      <c r="F29" s="18">
        <v>10202</v>
      </c>
      <c r="G29" s="18" t="s">
        <v>27</v>
      </c>
      <c r="H29" s="13" t="s">
        <v>23</v>
      </c>
      <c r="I29" s="19" t="s">
        <v>20</v>
      </c>
      <c r="J29" s="20">
        <v>10.4</v>
      </c>
      <c r="K29" s="21">
        <v>2010</v>
      </c>
      <c r="L29" s="13" t="s">
        <v>18</v>
      </c>
      <c r="M29" s="13" t="s">
        <v>21</v>
      </c>
      <c r="N29" s="13" t="s">
        <v>22</v>
      </c>
      <c r="O29" s="22">
        <v>60.500000000000007</v>
      </c>
      <c r="P29" s="23">
        <f t="shared" si="0"/>
        <v>629.20000000000005</v>
      </c>
      <c r="Q29" s="54"/>
      <c r="R29" s="55"/>
      <c r="S29" s="23">
        <f t="shared" si="2"/>
        <v>0</v>
      </c>
    </row>
    <row r="30" spans="1:19" outlineLevel="1" x14ac:dyDescent="0.25">
      <c r="A30" s="15">
        <v>2535</v>
      </c>
      <c r="B30" s="15" t="s">
        <v>58</v>
      </c>
      <c r="C30" s="18" t="s">
        <v>59</v>
      </c>
      <c r="D30" s="18">
        <v>2000271951</v>
      </c>
      <c r="E30" s="18" t="s">
        <v>64</v>
      </c>
      <c r="F30" s="18">
        <v>10202</v>
      </c>
      <c r="G30" s="18" t="s">
        <v>27</v>
      </c>
      <c r="H30" s="13" t="s">
        <v>23</v>
      </c>
      <c r="I30" s="19" t="s">
        <v>20</v>
      </c>
      <c r="J30" s="20">
        <v>1.024</v>
      </c>
      <c r="K30" s="21">
        <v>2011</v>
      </c>
      <c r="L30" s="13" t="s">
        <v>18</v>
      </c>
      <c r="M30" s="13" t="s">
        <v>21</v>
      </c>
      <c r="N30" s="13" t="s">
        <v>22</v>
      </c>
      <c r="O30" s="22">
        <v>28566.824000000008</v>
      </c>
      <c r="P30" s="23">
        <f t="shared" si="0"/>
        <v>29252.427776000008</v>
      </c>
      <c r="Q30" s="54"/>
      <c r="R30" s="55"/>
      <c r="S30" s="23">
        <f t="shared" si="2"/>
        <v>0</v>
      </c>
    </row>
    <row r="31" spans="1:19" outlineLevel="1" x14ac:dyDescent="0.25">
      <c r="A31" s="15">
        <v>1628</v>
      </c>
      <c r="B31" s="15">
        <v>5008</v>
      </c>
      <c r="C31" s="18" t="s">
        <v>30</v>
      </c>
      <c r="D31" s="18">
        <v>2000163631</v>
      </c>
      <c r="E31" s="40" t="s">
        <v>32</v>
      </c>
      <c r="F31" s="18">
        <v>270203</v>
      </c>
      <c r="G31" s="18" t="s">
        <v>0</v>
      </c>
      <c r="H31" s="13" t="s">
        <v>19</v>
      </c>
      <c r="I31" s="19" t="s">
        <v>20</v>
      </c>
      <c r="J31" s="20">
        <v>2</v>
      </c>
      <c r="K31" s="39">
        <v>0</v>
      </c>
      <c r="L31" s="13" t="s">
        <v>18</v>
      </c>
      <c r="M31" s="13" t="s">
        <v>21</v>
      </c>
      <c r="N31" s="13" t="s">
        <v>22</v>
      </c>
      <c r="O31" s="22">
        <v>7180.839906024501</v>
      </c>
      <c r="P31" s="23">
        <f t="shared" si="0"/>
        <v>14361.679812049002</v>
      </c>
      <c r="Q31" s="54"/>
      <c r="R31" s="55"/>
      <c r="S31" s="23">
        <f t="shared" si="2"/>
        <v>0</v>
      </c>
    </row>
    <row r="32" spans="1:19" outlineLevel="1" x14ac:dyDescent="0.25">
      <c r="A32" s="15">
        <v>1629</v>
      </c>
      <c r="B32" s="15">
        <v>5008</v>
      </c>
      <c r="C32" s="18" t="s">
        <v>30</v>
      </c>
      <c r="D32" s="18">
        <v>2000163632</v>
      </c>
      <c r="E32" s="40" t="s">
        <v>33</v>
      </c>
      <c r="F32" s="18">
        <v>270203</v>
      </c>
      <c r="G32" s="18" t="s">
        <v>0</v>
      </c>
      <c r="H32" s="13" t="s">
        <v>19</v>
      </c>
      <c r="I32" s="19" t="s">
        <v>20</v>
      </c>
      <c r="J32" s="20">
        <v>2</v>
      </c>
      <c r="K32" s="39">
        <v>0</v>
      </c>
      <c r="L32" s="13" t="s">
        <v>18</v>
      </c>
      <c r="M32" s="13" t="s">
        <v>21</v>
      </c>
      <c r="N32" s="13" t="s">
        <v>22</v>
      </c>
      <c r="O32" s="22">
        <v>7180.839906024501</v>
      </c>
      <c r="P32" s="23">
        <f t="shared" si="0"/>
        <v>14361.679812049002</v>
      </c>
      <c r="Q32" s="54"/>
      <c r="R32" s="55"/>
      <c r="S32" s="23">
        <f t="shared" si="2"/>
        <v>0</v>
      </c>
    </row>
    <row r="33" spans="1:19" ht="15.75" outlineLevel="1" thickBot="1" x14ac:dyDescent="0.3">
      <c r="A33" s="16">
        <v>1632</v>
      </c>
      <c r="B33" s="16">
        <v>5008</v>
      </c>
      <c r="C33" s="25" t="s">
        <v>30</v>
      </c>
      <c r="D33" s="25">
        <v>2000164669</v>
      </c>
      <c r="E33" s="41" t="s">
        <v>34</v>
      </c>
      <c r="F33" s="25">
        <v>270203</v>
      </c>
      <c r="G33" s="25" t="s">
        <v>0</v>
      </c>
      <c r="H33" s="26" t="s">
        <v>19</v>
      </c>
      <c r="I33" s="27" t="s">
        <v>20</v>
      </c>
      <c r="J33" s="28">
        <v>2</v>
      </c>
      <c r="K33" s="42">
        <v>0</v>
      </c>
      <c r="L33" s="26" t="s">
        <v>18</v>
      </c>
      <c r="M33" s="26" t="s">
        <v>21</v>
      </c>
      <c r="N33" s="26" t="s">
        <v>22</v>
      </c>
      <c r="O33" s="29">
        <v>2937.7831850981711</v>
      </c>
      <c r="P33" s="30">
        <f t="shared" si="0"/>
        <v>5875.5663701963422</v>
      </c>
      <c r="Q33" s="54"/>
      <c r="R33" s="55"/>
      <c r="S33" s="23">
        <f t="shared" si="2"/>
        <v>0</v>
      </c>
    </row>
    <row r="34" spans="1:19" ht="15.75" thickBot="1" x14ac:dyDescent="0.3">
      <c r="A34" s="44"/>
      <c r="B34" s="44"/>
      <c r="C34" s="31"/>
      <c r="D34" s="31"/>
      <c r="E34" s="31"/>
      <c r="F34" s="31"/>
      <c r="G34" s="45" t="s">
        <v>65</v>
      </c>
      <c r="H34" s="44"/>
      <c r="I34" s="44"/>
      <c r="J34" s="46"/>
      <c r="K34" s="49"/>
      <c r="L34" s="44"/>
      <c r="M34" s="44"/>
      <c r="N34" s="44"/>
      <c r="O34" s="48"/>
      <c r="P34" s="47">
        <f>SUBTOTAL(9,P6:P33)</f>
        <v>1185925.7134376287</v>
      </c>
      <c r="Q34" s="50"/>
      <c r="R34" s="46"/>
      <c r="S34" s="47">
        <f>SUBTOTAL(9,S6:S33)</f>
        <v>0</v>
      </c>
    </row>
  </sheetData>
  <autoFilter ref="A5:S33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КФ_Металлопрокат</vt:lpstr>
      <vt:lpstr>КФ_Металлопрокат!Заголовки_для_печати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2016-06-14T08:33:12Z</dcterms:modified>
</cp:coreProperties>
</file>