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28. НМПЗ(р) №1 КФ - Разное\"/>
    </mc:Choice>
  </mc:AlternateContent>
  <bookViews>
    <workbookView xWindow="0" yWindow="0" windowWidth="28800" windowHeight="12435"/>
  </bookViews>
  <sheets>
    <sheet name="КФ_Разное" sheetId="2" r:id="rId1"/>
  </sheets>
  <definedNames>
    <definedName name="_xlnm._FilterDatabase" localSheetId="0" hidden="1">КФ_Разное!$A$5:$S$109</definedName>
    <definedName name="_xlnm.Print_Titles" localSheetId="0">КФ_Разное!$1:$5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9" i="2" l="1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110" i="2" l="1"/>
  <c r="S1" i="2" s="1"/>
  <c r="P108" i="2"/>
  <c r="P107" i="2"/>
  <c r="P79" i="2"/>
  <c r="P6" i="2"/>
  <c r="P10" i="2"/>
  <c r="P106" i="2"/>
  <c r="P85" i="2"/>
  <c r="P105" i="2"/>
  <c r="P104" i="2"/>
  <c r="P103" i="2"/>
  <c r="P102" i="2"/>
  <c r="P109" i="2"/>
  <c r="P101" i="2"/>
  <c r="P81" i="2"/>
  <c r="P77" i="2"/>
  <c r="P100" i="2"/>
  <c r="P78" i="2"/>
  <c r="P99" i="2"/>
  <c r="P15" i="2"/>
  <c r="P9" i="2"/>
  <c r="P8" i="2"/>
  <c r="P23" i="2"/>
  <c r="P22" i="2"/>
  <c r="P75" i="2"/>
  <c r="P74" i="2"/>
  <c r="P73" i="2"/>
  <c r="P72" i="2"/>
  <c r="P71" i="2"/>
  <c r="P70" i="2"/>
  <c r="P69" i="2"/>
  <c r="P76" i="2"/>
  <c r="P68" i="2"/>
  <c r="P67" i="2"/>
  <c r="P82" i="2"/>
  <c r="P7" i="2"/>
  <c r="P16" i="2"/>
  <c r="P21" i="2"/>
  <c r="P97" i="2"/>
  <c r="P96" i="2"/>
  <c r="P95" i="2"/>
  <c r="P14" i="2"/>
  <c r="P66" i="2"/>
  <c r="P94" i="2"/>
  <c r="P65" i="2"/>
  <c r="P64" i="2"/>
  <c r="P63" i="2"/>
  <c r="P62" i="2"/>
  <c r="P61" i="2"/>
  <c r="P60" i="2"/>
  <c r="P59" i="2"/>
  <c r="P13" i="2"/>
  <c r="P80" i="2"/>
  <c r="P58" i="2"/>
  <c r="P93" i="2"/>
  <c r="P92" i="2"/>
  <c r="P12" i="2"/>
  <c r="P91" i="2"/>
  <c r="P90" i="2"/>
  <c r="P89" i="2"/>
  <c r="P88" i="2"/>
  <c r="P11" i="2"/>
  <c r="P20" i="2"/>
  <c r="P57" i="2"/>
  <c r="P56" i="2"/>
  <c r="P55" i="2"/>
  <c r="P54" i="2"/>
  <c r="P53" i="2"/>
  <c r="P52" i="2"/>
  <c r="P51" i="2"/>
  <c r="P87" i="2"/>
  <c r="P50" i="2"/>
  <c r="P49" i="2"/>
  <c r="P48" i="2"/>
  <c r="P86" i="2"/>
  <c r="P9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84" i="2"/>
  <c r="P19" i="2"/>
  <c r="P18" i="2"/>
  <c r="P17" i="2"/>
  <c r="P83" i="2"/>
  <c r="P110" i="2" l="1"/>
  <c r="P1" i="2" l="1"/>
</calcChain>
</file>

<file path=xl/sharedStrings.xml><?xml version="1.0" encoding="utf-8"?>
<sst xmlns="http://schemas.openxmlformats.org/spreadsheetml/2006/main" count="876" uniqueCount="158">
  <si>
    <t>Шины автотранспор-ые</t>
  </si>
  <si>
    <t>Теплоизоляция</t>
  </si>
  <si>
    <t>Редукторы</t>
  </si>
  <si>
    <t>Расходные материалы</t>
  </si>
  <si>
    <t>Лин-подвесн арматура</t>
  </si>
  <si>
    <t>Компл,ЗЧ Оф/КомпОб</t>
  </si>
  <si>
    <t>ЗЧ трансформаторов</t>
  </si>
  <si>
    <t>ЗЧ самосвалов карьер</t>
  </si>
  <si>
    <t>ЗЧ противопож оборуд</t>
  </si>
  <si>
    <t>ЗЧ компрессоров</t>
  </si>
  <si>
    <t>ЗЧ ДорожСтроиТехник</t>
  </si>
  <si>
    <t>ЗЧ грузоподъемн обор</t>
  </si>
  <si>
    <t>ЗЧ горно-шахт оборуд</t>
  </si>
  <si>
    <t>ЗЧ вентиляц оборуд</t>
  </si>
  <si>
    <t>ЗЧ автотрансп оборуд</t>
  </si>
  <si>
    <t>Железобетонные издел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</si>
  <si>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</si>
  <si>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</si>
  <si>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</si>
  <si>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</si>
  <si>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</si>
  <si>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</si>
  <si>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</si>
  <si>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</si>
  <si>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</si>
  <si>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</si>
  <si>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</si>
  <si>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</si>
  <si>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</si>
  <si>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</si>
  <si>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</si>
  <si>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МАТ.ИЗНОС</t>
  </si>
  <si>
    <t>нет</t>
  </si>
  <si>
    <t>Б/У</t>
  </si>
  <si>
    <t>ШТ</t>
  </si>
  <si>
    <t>МАТЕРИАЛ</t>
  </si>
  <si>
    <t>да</t>
  </si>
  <si>
    <t>Б/Э</t>
  </si>
  <si>
    <t>КГ</t>
  </si>
  <si>
    <t>-</t>
  </si>
  <si>
    <t>М</t>
  </si>
  <si>
    <t>М3</t>
  </si>
  <si>
    <t>М2</t>
  </si>
  <si>
    <t>Томь-Усинская ГРЭС ОАО "Кузбассэнерго"</t>
  </si>
  <si>
    <t>ПРОЦЕССОР INTEL CELERON 440 2,0GHZ BOX</t>
  </si>
  <si>
    <t>ВТУЛКА ЗУБЧАТОЙ МУФТЫ Ш-61</t>
  </si>
  <si>
    <t>ВАЛ-ОСЬ ГРУЗОВОЙ ТЕЛЕЖКИ КРАНА Ш-64</t>
  </si>
  <si>
    <t>ВАЛ РЕДУКТОРА ХОДА КРАНА Ш-65</t>
  </si>
  <si>
    <t>ЗАЖИМ ЗНИ-4PEN 4ММ2 JXB YZN20-004-K52</t>
  </si>
  <si>
    <t>Беловская ГРЭС ОАО "Кузбассэнерго"</t>
  </si>
  <si>
    <t>КОЛЬЦО 401063</t>
  </si>
  <si>
    <t>МАНЖЕТА 748-99-68</t>
  </si>
  <si>
    <t>ПАКЕТ СБ.329-61-1</t>
  </si>
  <si>
    <t>ВТУЛКА 748-50-297</t>
  </si>
  <si>
    <t>РАСПЫЛИТЕЛЬ СБ317-01-6</t>
  </si>
  <si>
    <t>ДИСК 748-50-302</t>
  </si>
  <si>
    <t>ДИСК ВЕДУЩИЙ 748-50-301</t>
  </si>
  <si>
    <t>ШЕСТЕРНЯ 748-12-63</t>
  </si>
  <si>
    <t>МУФТА 748-50-177</t>
  </si>
  <si>
    <t>МУФТА 748-50-467</t>
  </si>
  <si>
    <t>СТАРТЕР 42.3708.000</t>
  </si>
  <si>
    <t>МУФТА 748-12-115СП</t>
  </si>
  <si>
    <t>ВАЛ ПЕРЕДНИЙ 748-50-206</t>
  </si>
  <si>
    <t>МУФТА 748-50-215СП</t>
  </si>
  <si>
    <t>ВАЛ ТОРСИОННЫЙ 748-21-89</t>
  </si>
  <si>
    <t>ТРУБА БАЛАНСИРА 748-21-192-1</t>
  </si>
  <si>
    <t>МЕХАНИЗМ НАТЯЖЕНИЯ 748-31-151-01СП</t>
  </si>
  <si>
    <t>КАТОК 748-34-124СП</t>
  </si>
  <si>
    <t>МУФТА ПРЕДОХРАНИТЕЛЬНАЯ 748-50-171СП</t>
  </si>
  <si>
    <t>КАТОК С БАЛАНСИРОМ 748-21-169СП</t>
  </si>
  <si>
    <t>ПЕРЕДАЧА ВЕДУЩАЯ ГЛАВНАЯ 748-12-2СП</t>
  </si>
  <si>
    <t>РЕДУКТОР ПРИВОДА ГЕНЕР. 748-50-209СП</t>
  </si>
  <si>
    <t>КАРТРИДЖ HP(О)/COLOR FOR DJ 6XX 51649A</t>
  </si>
  <si>
    <t>ВАЛ ВЕДУЩИЙ 748-50-497</t>
  </si>
  <si>
    <t>ДИСК ОПОРНЫЙ 748-50-340</t>
  </si>
  <si>
    <t>КОМПЛЕКТ ШЕСТЕРЕН 748-50-186</t>
  </si>
  <si>
    <t>ТОНЕР HP LJ 1100/1100A</t>
  </si>
  <si>
    <t>ФОРСУНКА СБ317-00-43</t>
  </si>
  <si>
    <t>ЗАКЛЕПКА 3629</t>
  </si>
  <si>
    <t>КОЛЬЦО 20*26 МН4152-62 355-22</t>
  </si>
  <si>
    <t>КОЛЬЦО 18*24 МН4152-62 355-08</t>
  </si>
  <si>
    <t>КОЛЬЦО 700-40-3691</t>
  </si>
  <si>
    <t>ФИЛЬТР CUMMINS M11-C275 LF-9009 3401544</t>
  </si>
  <si>
    <t>ГИДРОЦИЛИНДР ЭО-2621 03610-0000</t>
  </si>
  <si>
    <t>КОЛЕСО ХОДА КРАНА КР668.03.059</t>
  </si>
  <si>
    <t>ДВИГАТЕЛЬ В-31 ДЭТ-250 №5093</t>
  </si>
  <si>
    <t>КАРТРИДЖ HP 1500/2500 C9700A</t>
  </si>
  <si>
    <t>КАРТРИДЖ HP 1500/2500 C9701A</t>
  </si>
  <si>
    <t>КАРТРИДЖ HP 1500/2500 C9703A</t>
  </si>
  <si>
    <t>КАРТРИДЖ CANON EP-22 1550A003</t>
  </si>
  <si>
    <t>ПРОКЛАДКА ГБЦ 238-1003210-В7</t>
  </si>
  <si>
    <t>КАРТРИДЖ EPSON Т026</t>
  </si>
  <si>
    <t>КАРТРИДЖ EPSON Т027</t>
  </si>
  <si>
    <t>ПАКЕТ 329-69-1</t>
  </si>
  <si>
    <t>МАНЖЕТА 748-99-65</t>
  </si>
  <si>
    <t>МАНЖЕТА 770-33-49</t>
  </si>
  <si>
    <t>КОЛЬЦО 700-40-5894</t>
  </si>
  <si>
    <t>ВОРОТНИК 748-31-163</t>
  </si>
  <si>
    <t>КОЛЬЦО 748-99-177</t>
  </si>
  <si>
    <t>МУФТА 748-50-466</t>
  </si>
  <si>
    <t>НАСОС ШЕСТЕРЕНЧАТЫЙ 748-99-567СП</t>
  </si>
  <si>
    <t>ПРОКЛАДКА 3306-15СБ</t>
  </si>
  <si>
    <t>ШЕСТЕРНЯ 748-50-361</t>
  </si>
  <si>
    <t>КАРТРИДЖ EPSON Т033140</t>
  </si>
  <si>
    <t>РЕЛЕ-РЕГУЛЯТОР РНТ-5</t>
  </si>
  <si>
    <t>МОНОЦИКЛОН А53.21.000</t>
  </si>
  <si>
    <t>ТОНЕР-КАРТРИДЖ KYOCERA MITA TK-603</t>
  </si>
  <si>
    <t>КАРТРИДЖ EPSON TO26401</t>
  </si>
  <si>
    <t>КАРТРИДЖ EPSON TO27401</t>
  </si>
  <si>
    <t>КОЛЕСО ДЫМОСОСА ДГР К-931 ЛЕВОЕ</t>
  </si>
  <si>
    <t>@ОБРАТНЫЙ КЛАПАН</t>
  </si>
  <si>
    <t>З/ч горно-шахтОборуд</t>
  </si>
  <si>
    <t>@ЯЧЕЙКА 5ШН-603</t>
  </si>
  <si>
    <t>ВЕНТИЛЯТОР 240-1308040-01</t>
  </si>
  <si>
    <t>ПРЕДОХРАНИТЕЛЬ 16А 608-59-0500</t>
  </si>
  <si>
    <t>НАСОС МАСЛЯН ШЕСТЕРЕННЫЙ 5П-5,1СБ</t>
  </si>
  <si>
    <t>ОСЬ НАВЕСКИ 70-4605026</t>
  </si>
  <si>
    <t>ПНЕВМОЦИЛИНДР 325-01-0017</t>
  </si>
  <si>
    <t>ГОЛОВКА 851-01-4485 3406949</t>
  </si>
  <si>
    <t>ШТОК 265-39-5032С1</t>
  </si>
  <si>
    <t>МУФТА СМ-1600-S-11,5-65288</t>
  </si>
  <si>
    <t>КРЫЛЬЧАТКА 3911326</t>
  </si>
  <si>
    <t>ШТОК 265-39-5010</t>
  </si>
  <si>
    <t>СТРОП УСК2-32-4000</t>
  </si>
  <si>
    <t>5A01</t>
  </si>
  <si>
    <t>Кузнецкая ТЭЦ ОАО Кузнецкая ТЭЦ</t>
  </si>
  <si>
    <t>@БЛОК Д/ТЕЛЬФЕРА Г/П 10Т</t>
  </si>
  <si>
    <t>@БЛОК МОНТАЖНЫЙ 10Т</t>
  </si>
  <si>
    <t>@БЛОК ПОЛИСПАСНЫЙ 5Т</t>
  </si>
  <si>
    <t>5B01</t>
  </si>
  <si>
    <t>Кемеровская ГРЭС АО Кемеровская генерация</t>
  </si>
  <si>
    <t>ТРУБКА 7403.1101350</t>
  </si>
  <si>
    <t>СТЕКЛОТКАНЬ ТСФТ-4П</t>
  </si>
  <si>
    <t>@ГОЛОВКА ЦАПКОВАЯ ГЦ 50</t>
  </si>
  <si>
    <t>СТЕКЛОЛАКОТКАНЬ ЛСКК 0,15ММ</t>
  </si>
  <si>
    <t>КЛАПАН ЗАПОРНЫЙ КС7141 DN15 PN250</t>
  </si>
  <si>
    <t>ШАЙБА 16 252047</t>
  </si>
  <si>
    <t>САЛЬНИК НАБИВН ТМ90 DN50 L=300ММ</t>
  </si>
  <si>
    <t>РУКАВ 2SC-DN 10*1200 203409</t>
  </si>
  <si>
    <t>ЦИЛИНДР Ц 200-500.32.60 ГОСТ 23208-03</t>
  </si>
  <si>
    <t>ШНУР ШТЭ-150-Р-40 ТУ5761-001-00126238-00</t>
  </si>
  <si>
    <t>ЦИЛИНДР ЦТЭ-150 89*80ММ</t>
  </si>
  <si>
    <t>ЦИЛИНДР ЦТЭ-150 133*70</t>
  </si>
  <si>
    <t>5B02</t>
  </si>
  <si>
    <t>Кемеровская ТЭЦ АО Кемеровская генерация</t>
  </si>
  <si>
    <t>ЛАМЕЛЬ 630А 5БП 572.011 ВМПЭ-10-630</t>
  </si>
  <si>
    <t>ВОЙЛОК ТЕХНИЧЕСКИЙ</t>
  </si>
  <si>
    <t>@ТРУБА ЖЕЛЕЗОБЕТОН ТНГ-500</t>
  </si>
  <si>
    <t>5C01</t>
  </si>
  <si>
    <t>Ново-Кемеровская ТЭЦ АО Ново-Кемеровская ТЭЦ</t>
  </si>
  <si>
    <t>@ГОЛОВКА МУФТОВАЯ ГМ 70</t>
  </si>
  <si>
    <t>СТЕКЛОЛАКОТКАНЬ ЛСК 0,17ММ</t>
  </si>
  <si>
    <t>АВТОШИНА 28*9-15 SUPER L И G 520</t>
  </si>
  <si>
    <t>Разное Итог</t>
  </si>
  <si>
    <t>Кол-во к приобретению</t>
  </si>
  <si>
    <t>Предложенная покупателем стоимость за ед., 
руб. без НДС</t>
  </si>
  <si>
    <t>Перечень неликвидных МПЗ (Разное),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</si>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</sst>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6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" fontId="2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10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13" sqref="J13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45.140625" customWidth="1"/>
    <col min="6" max="6" width="8.140625" customWidth="1"/>
    <col min="7" max="7" width="25.140625" customWidth="1"/>
    <col min="8" max="8" width="6" style="1" customWidth="1"/>
    <col min="9" max="9" width="13.140625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9" width="14" customWidth="1"/>
  </cols>
  <sheetData>
    <row r="1" spans="1:19" ht="19.5" thickBot="1" x14ac:dyDescent="0.3">
      <c r="A1" s="42" t="s">
        <v>156</v>
      </c>
      <c r="C1" s="42"/>
      <c r="J1" s="2"/>
      <c r="P1" s="3">
        <f>SUBTOTAL(9,P6:P110)</f>
        <v>966518.83594328491</v>
      </c>
      <c r="S1" s="3">
        <f>SUBTOTAL(9,S6:S110)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63" t="s">
        <v>16</v>
      </c>
      <c r="L3" s="65" t="s">
        <v>17</v>
      </c>
      <c r="M3" s="65" t="s">
        <v>18</v>
      </c>
      <c r="N3" s="65" t="s">
        <v>19</v>
      </c>
      <c r="O3" s="59" t="s">
        <v>20</v>
      </c>
      <c r="P3" s="61" t="s">
        <v>21</v>
      </c>
      <c r="Q3" s="67" t="s">
        <v>154</v>
      </c>
      <c r="R3" s="55" t="s">
        <v>155</v>
      </c>
      <c r="S3" s="57" t="s">
        <v>21</v>
      </c>
    </row>
    <row r="4" spans="1:19" s="8" customFormat="1" ht="55.5" customHeight="1" thickBot="1" x14ac:dyDescent="0.3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7" t="s">
        <v>29</v>
      </c>
      <c r="I4" s="7" t="s">
        <v>30</v>
      </c>
      <c r="J4" s="6" t="s">
        <v>157</v>
      </c>
      <c r="K4" s="64"/>
      <c r="L4" s="66"/>
      <c r="M4" s="66"/>
      <c r="N4" s="66"/>
      <c r="O4" s="60"/>
      <c r="P4" s="62"/>
      <c r="Q4" s="68"/>
      <c r="R4" s="56"/>
      <c r="S4" s="58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5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50">
        <v>24</v>
      </c>
      <c r="R5" s="51">
        <v>25</v>
      </c>
      <c r="S5" s="52">
        <v>26</v>
      </c>
    </row>
    <row r="6" spans="1:19" outlineLevel="1" x14ac:dyDescent="0.25">
      <c r="A6" s="18">
        <v>2335</v>
      </c>
      <c r="B6" s="18" t="s">
        <v>143</v>
      </c>
      <c r="C6" s="34" t="s">
        <v>144</v>
      </c>
      <c r="D6" s="34">
        <v>2000208916</v>
      </c>
      <c r="E6" s="34" t="s">
        <v>147</v>
      </c>
      <c r="F6" s="34">
        <v>180201</v>
      </c>
      <c r="G6" s="34" t="s">
        <v>15</v>
      </c>
      <c r="H6" s="35" t="s">
        <v>34</v>
      </c>
      <c r="I6" s="36" t="s">
        <v>35</v>
      </c>
      <c r="J6" s="37">
        <v>24</v>
      </c>
      <c r="K6" s="38">
        <v>2005</v>
      </c>
      <c r="L6" s="35" t="s">
        <v>32</v>
      </c>
      <c r="M6" s="35" t="s">
        <v>36</v>
      </c>
      <c r="N6" s="35" t="s">
        <v>33</v>
      </c>
      <c r="O6" s="39">
        <v>1465.3954802259886</v>
      </c>
      <c r="P6" s="40">
        <f t="shared" ref="P6:P37" si="0">O6*J6</f>
        <v>35169.491525423728</v>
      </c>
      <c r="Q6" s="53"/>
      <c r="R6" s="54"/>
      <c r="S6" s="24">
        <f>Q6*R6</f>
        <v>0</v>
      </c>
    </row>
    <row r="7" spans="1:19" outlineLevel="1" x14ac:dyDescent="0.25">
      <c r="A7" s="16">
        <v>1827</v>
      </c>
      <c r="B7" s="16">
        <v>5009</v>
      </c>
      <c r="C7" s="19" t="s">
        <v>49</v>
      </c>
      <c r="D7" s="19">
        <v>2000186850</v>
      </c>
      <c r="E7" s="19" t="s">
        <v>110</v>
      </c>
      <c r="F7" s="19">
        <v>13</v>
      </c>
      <c r="G7" s="19" t="s">
        <v>111</v>
      </c>
      <c r="H7" s="13" t="s">
        <v>34</v>
      </c>
      <c r="I7" s="20" t="s">
        <v>31</v>
      </c>
      <c r="J7" s="21">
        <v>2</v>
      </c>
      <c r="K7" s="22">
        <v>2013</v>
      </c>
      <c r="L7" s="13" t="s">
        <v>32</v>
      </c>
      <c r="M7" s="13" t="s">
        <v>36</v>
      </c>
      <c r="N7" s="13" t="s">
        <v>37</v>
      </c>
      <c r="O7" s="23">
        <v>550</v>
      </c>
      <c r="P7" s="24">
        <f t="shared" si="0"/>
        <v>1100</v>
      </c>
      <c r="Q7" s="53"/>
      <c r="R7" s="54"/>
      <c r="S7" s="24">
        <f t="shared" ref="S7:S13" si="1">Q7*R7</f>
        <v>0</v>
      </c>
    </row>
    <row r="8" spans="1:19" outlineLevel="1" x14ac:dyDescent="0.25">
      <c r="A8" s="16">
        <v>1882</v>
      </c>
      <c r="B8" s="16" t="s">
        <v>124</v>
      </c>
      <c r="C8" s="19" t="s">
        <v>125</v>
      </c>
      <c r="D8" s="19">
        <v>2000189297</v>
      </c>
      <c r="E8" s="19" t="s">
        <v>127</v>
      </c>
      <c r="F8" s="19">
        <v>13</v>
      </c>
      <c r="G8" s="19" t="s">
        <v>111</v>
      </c>
      <c r="H8" s="13" t="s">
        <v>34</v>
      </c>
      <c r="I8" s="20" t="s">
        <v>35</v>
      </c>
      <c r="J8" s="21">
        <v>1</v>
      </c>
      <c r="K8" s="22">
        <v>1995</v>
      </c>
      <c r="L8" s="13" t="s">
        <v>32</v>
      </c>
      <c r="M8" s="13" t="s">
        <v>36</v>
      </c>
      <c r="N8" s="13" t="s">
        <v>37</v>
      </c>
      <c r="O8" s="23">
        <v>678</v>
      </c>
      <c r="P8" s="24">
        <f t="shared" si="0"/>
        <v>678</v>
      </c>
      <c r="Q8" s="53"/>
      <c r="R8" s="54"/>
      <c r="S8" s="24">
        <f t="shared" si="1"/>
        <v>0</v>
      </c>
    </row>
    <row r="9" spans="1:19" outlineLevel="1" x14ac:dyDescent="0.25">
      <c r="A9" s="16">
        <v>1883</v>
      </c>
      <c r="B9" s="16" t="s">
        <v>124</v>
      </c>
      <c r="C9" s="19" t="s">
        <v>125</v>
      </c>
      <c r="D9" s="19">
        <v>2000189298</v>
      </c>
      <c r="E9" s="19" t="s">
        <v>128</v>
      </c>
      <c r="F9" s="19">
        <v>13</v>
      </c>
      <c r="G9" s="19" t="s">
        <v>111</v>
      </c>
      <c r="H9" s="13" t="s">
        <v>34</v>
      </c>
      <c r="I9" s="20" t="s">
        <v>35</v>
      </c>
      <c r="J9" s="21">
        <v>6</v>
      </c>
      <c r="K9" s="22">
        <v>1995</v>
      </c>
      <c r="L9" s="13" t="s">
        <v>32</v>
      </c>
      <c r="M9" s="13" t="s">
        <v>36</v>
      </c>
      <c r="N9" s="13" t="s">
        <v>37</v>
      </c>
      <c r="O9" s="23">
        <v>423.67</v>
      </c>
      <c r="P9" s="24">
        <f t="shared" si="0"/>
        <v>2542.02</v>
      </c>
      <c r="Q9" s="53"/>
      <c r="R9" s="54"/>
      <c r="S9" s="24">
        <f t="shared" si="1"/>
        <v>0</v>
      </c>
    </row>
    <row r="10" spans="1:19" outlineLevel="1" x14ac:dyDescent="0.25">
      <c r="A10" s="16">
        <v>2328</v>
      </c>
      <c r="B10" s="16" t="s">
        <v>143</v>
      </c>
      <c r="C10" s="19" t="s">
        <v>144</v>
      </c>
      <c r="D10" s="19">
        <v>2000186850</v>
      </c>
      <c r="E10" s="19" t="s">
        <v>110</v>
      </c>
      <c r="F10" s="19">
        <v>13</v>
      </c>
      <c r="G10" s="19" t="s">
        <v>111</v>
      </c>
      <c r="H10" s="13" t="s">
        <v>34</v>
      </c>
      <c r="I10" s="20" t="s">
        <v>35</v>
      </c>
      <c r="J10" s="21">
        <v>2</v>
      </c>
      <c r="K10" s="22">
        <v>2005</v>
      </c>
      <c r="L10" s="13" t="s">
        <v>32</v>
      </c>
      <c r="M10" s="13" t="s">
        <v>36</v>
      </c>
      <c r="N10" s="13" t="s">
        <v>37</v>
      </c>
      <c r="O10" s="23">
        <v>3728.8135593220341</v>
      </c>
      <c r="P10" s="24">
        <f t="shared" si="0"/>
        <v>7457.6271186440681</v>
      </c>
      <c r="Q10" s="53"/>
      <c r="R10" s="54"/>
      <c r="S10" s="24">
        <f t="shared" si="1"/>
        <v>0</v>
      </c>
    </row>
    <row r="11" spans="1:19" outlineLevel="1" x14ac:dyDescent="0.25">
      <c r="A11" s="16">
        <v>1786</v>
      </c>
      <c r="B11" s="16">
        <v>5009</v>
      </c>
      <c r="C11" s="19" t="s">
        <v>49</v>
      </c>
      <c r="D11" s="19">
        <v>2000122848</v>
      </c>
      <c r="E11" s="19" t="s">
        <v>85</v>
      </c>
      <c r="F11" s="19">
        <v>510201</v>
      </c>
      <c r="G11" s="19" t="s">
        <v>14</v>
      </c>
      <c r="H11" s="13" t="s">
        <v>34</v>
      </c>
      <c r="I11" s="20" t="s">
        <v>31</v>
      </c>
      <c r="J11" s="21">
        <v>2</v>
      </c>
      <c r="K11" s="22">
        <v>2012</v>
      </c>
      <c r="L11" s="13" t="s">
        <v>32</v>
      </c>
      <c r="M11" s="13" t="s">
        <v>36</v>
      </c>
      <c r="N11" s="13" t="s">
        <v>37</v>
      </c>
      <c r="O11" s="23">
        <v>7500</v>
      </c>
      <c r="P11" s="24">
        <f t="shared" si="0"/>
        <v>15000</v>
      </c>
      <c r="Q11" s="53"/>
      <c r="R11" s="54"/>
      <c r="S11" s="24">
        <f t="shared" si="1"/>
        <v>0</v>
      </c>
    </row>
    <row r="12" spans="1:19" outlineLevel="1" x14ac:dyDescent="0.25">
      <c r="A12" s="16">
        <v>1796</v>
      </c>
      <c r="B12" s="16">
        <v>5009</v>
      </c>
      <c r="C12" s="19" t="s">
        <v>49</v>
      </c>
      <c r="D12" s="19">
        <v>2000130127</v>
      </c>
      <c r="E12" s="19" t="s">
        <v>90</v>
      </c>
      <c r="F12" s="19">
        <v>510201</v>
      </c>
      <c r="G12" s="19" t="s">
        <v>14</v>
      </c>
      <c r="H12" s="13" t="s">
        <v>34</v>
      </c>
      <c r="I12" s="20" t="s">
        <v>35</v>
      </c>
      <c r="J12" s="21">
        <v>2</v>
      </c>
      <c r="K12" s="22">
        <v>2014</v>
      </c>
      <c r="L12" s="13" t="s">
        <v>32</v>
      </c>
      <c r="M12" s="13" t="s">
        <v>36</v>
      </c>
      <c r="N12" s="13" t="s">
        <v>37</v>
      </c>
      <c r="O12" s="23">
        <v>71.355000000000004</v>
      </c>
      <c r="P12" s="24">
        <f t="shared" si="0"/>
        <v>142.71</v>
      </c>
      <c r="Q12" s="53"/>
      <c r="R12" s="54"/>
      <c r="S12" s="24">
        <f t="shared" si="1"/>
        <v>0</v>
      </c>
    </row>
    <row r="13" spans="1:19" outlineLevel="1" x14ac:dyDescent="0.25">
      <c r="A13" s="16">
        <v>1802</v>
      </c>
      <c r="B13" s="16">
        <v>5009</v>
      </c>
      <c r="C13" s="19" t="s">
        <v>49</v>
      </c>
      <c r="D13" s="19">
        <v>2000138650</v>
      </c>
      <c r="E13" s="19" t="s">
        <v>95</v>
      </c>
      <c r="F13" s="19">
        <v>510201</v>
      </c>
      <c r="G13" s="19" t="s">
        <v>14</v>
      </c>
      <c r="H13" s="13" t="s">
        <v>34</v>
      </c>
      <c r="I13" s="20" t="s">
        <v>35</v>
      </c>
      <c r="J13" s="21">
        <v>2</v>
      </c>
      <c r="K13" s="22">
        <v>2013</v>
      </c>
      <c r="L13" s="13" t="s">
        <v>32</v>
      </c>
      <c r="M13" s="13" t="s">
        <v>36</v>
      </c>
      <c r="N13" s="13" t="s">
        <v>37</v>
      </c>
      <c r="O13" s="23">
        <v>26.38</v>
      </c>
      <c r="P13" s="24">
        <f t="shared" si="0"/>
        <v>52.76</v>
      </c>
      <c r="Q13" s="53"/>
      <c r="R13" s="54"/>
      <c r="S13" s="24">
        <f t="shared" si="1"/>
        <v>0</v>
      </c>
    </row>
    <row r="14" spans="1:19" outlineLevel="1" x14ac:dyDescent="0.25">
      <c r="A14" s="16">
        <v>1815</v>
      </c>
      <c r="B14" s="16">
        <v>5009</v>
      </c>
      <c r="C14" s="19" t="s">
        <v>49</v>
      </c>
      <c r="D14" s="19">
        <v>2000148742</v>
      </c>
      <c r="E14" s="19" t="s">
        <v>105</v>
      </c>
      <c r="F14" s="19">
        <v>510201</v>
      </c>
      <c r="G14" s="19" t="s">
        <v>14</v>
      </c>
      <c r="H14" s="13" t="s">
        <v>34</v>
      </c>
      <c r="I14" s="20" t="s">
        <v>35</v>
      </c>
      <c r="J14" s="21">
        <v>2</v>
      </c>
      <c r="K14" s="22">
        <v>2012</v>
      </c>
      <c r="L14" s="13" t="s">
        <v>32</v>
      </c>
      <c r="M14" s="13" t="s">
        <v>36</v>
      </c>
      <c r="N14" s="13" t="s">
        <v>37</v>
      </c>
      <c r="O14" s="23">
        <v>22.885000000000002</v>
      </c>
      <c r="P14" s="24">
        <f t="shared" si="0"/>
        <v>45.77</v>
      </c>
      <c r="Q14" s="53"/>
      <c r="R14" s="54"/>
      <c r="S14" s="24">
        <f t="shared" ref="S14:S77" si="2">Q14*R14</f>
        <v>0</v>
      </c>
    </row>
    <row r="15" spans="1:19" outlineLevel="1" x14ac:dyDescent="0.25">
      <c r="A15" s="16">
        <v>1939</v>
      </c>
      <c r="B15" s="16" t="s">
        <v>129</v>
      </c>
      <c r="C15" s="19" t="s">
        <v>130</v>
      </c>
      <c r="D15" s="19">
        <v>2000048608</v>
      </c>
      <c r="E15" s="19" t="s">
        <v>131</v>
      </c>
      <c r="F15" s="19">
        <v>510201</v>
      </c>
      <c r="G15" s="19" t="s">
        <v>14</v>
      </c>
      <c r="H15" s="13" t="s">
        <v>34</v>
      </c>
      <c r="I15" s="20" t="s">
        <v>35</v>
      </c>
      <c r="J15" s="21">
        <v>13</v>
      </c>
      <c r="K15" s="26">
        <v>41012</v>
      </c>
      <c r="L15" s="13" t="s">
        <v>32</v>
      </c>
      <c r="M15" s="13" t="s">
        <v>36</v>
      </c>
      <c r="N15" s="13" t="s">
        <v>37</v>
      </c>
      <c r="O15" s="23">
        <v>201.95567144719689</v>
      </c>
      <c r="P15" s="24">
        <f t="shared" si="0"/>
        <v>2625.4237288135596</v>
      </c>
      <c r="Q15" s="53"/>
      <c r="R15" s="54"/>
      <c r="S15" s="24">
        <f t="shared" si="2"/>
        <v>0</v>
      </c>
    </row>
    <row r="16" spans="1:19" outlineLevel="1" x14ac:dyDescent="0.25">
      <c r="A16" s="16">
        <v>1824</v>
      </c>
      <c r="B16" s="16">
        <v>5009</v>
      </c>
      <c r="C16" s="19" t="s">
        <v>49</v>
      </c>
      <c r="D16" s="19">
        <v>2000184705</v>
      </c>
      <c r="E16" s="19" t="s">
        <v>109</v>
      </c>
      <c r="F16" s="19">
        <v>340201</v>
      </c>
      <c r="G16" s="19" t="s">
        <v>13</v>
      </c>
      <c r="H16" s="13" t="s">
        <v>34</v>
      </c>
      <c r="I16" s="20" t="s">
        <v>35</v>
      </c>
      <c r="J16" s="21">
        <v>1</v>
      </c>
      <c r="K16" s="22">
        <v>2011</v>
      </c>
      <c r="L16" s="13" t="s">
        <v>32</v>
      </c>
      <c r="M16" s="13" t="s">
        <v>36</v>
      </c>
      <c r="N16" s="13" t="s">
        <v>37</v>
      </c>
      <c r="O16" s="23">
        <v>3045.125</v>
      </c>
      <c r="P16" s="24">
        <f t="shared" si="0"/>
        <v>3045.125</v>
      </c>
      <c r="Q16" s="53"/>
      <c r="R16" s="54"/>
      <c r="S16" s="24">
        <f t="shared" si="2"/>
        <v>0</v>
      </c>
    </row>
    <row r="17" spans="1:19" outlineLevel="1" x14ac:dyDescent="0.25">
      <c r="A17" s="16">
        <v>1633</v>
      </c>
      <c r="B17" s="16">
        <v>5008</v>
      </c>
      <c r="C17" s="19" t="s">
        <v>43</v>
      </c>
      <c r="D17" s="19">
        <v>2000164729</v>
      </c>
      <c r="E17" s="19" t="s">
        <v>45</v>
      </c>
      <c r="F17" s="19">
        <v>470201</v>
      </c>
      <c r="G17" s="19" t="s">
        <v>11</v>
      </c>
      <c r="H17" s="13" t="s">
        <v>34</v>
      </c>
      <c r="I17" s="20" t="s">
        <v>35</v>
      </c>
      <c r="J17" s="21">
        <v>4</v>
      </c>
      <c r="K17" s="22">
        <v>2011</v>
      </c>
      <c r="L17" s="13" t="s">
        <v>32</v>
      </c>
      <c r="M17" s="13" t="s">
        <v>36</v>
      </c>
      <c r="N17" s="13" t="s">
        <v>37</v>
      </c>
      <c r="O17" s="23">
        <v>19421.515774458803</v>
      </c>
      <c r="P17" s="24">
        <f t="shared" si="0"/>
        <v>77686.063097835213</v>
      </c>
      <c r="Q17" s="53"/>
      <c r="R17" s="54"/>
      <c r="S17" s="24">
        <f t="shared" si="2"/>
        <v>0</v>
      </c>
    </row>
    <row r="18" spans="1:19" outlineLevel="1" x14ac:dyDescent="0.25">
      <c r="A18" s="16">
        <v>1643</v>
      </c>
      <c r="B18" s="16">
        <v>5008</v>
      </c>
      <c r="C18" s="19" t="s">
        <v>43</v>
      </c>
      <c r="D18" s="19">
        <v>2000168504</v>
      </c>
      <c r="E18" s="19" t="s">
        <v>46</v>
      </c>
      <c r="F18" s="19">
        <v>470201</v>
      </c>
      <c r="G18" s="19" t="s">
        <v>11</v>
      </c>
      <c r="H18" s="13" t="s">
        <v>34</v>
      </c>
      <c r="I18" s="20" t="s">
        <v>35</v>
      </c>
      <c r="J18" s="21">
        <v>1</v>
      </c>
      <c r="K18" s="22">
        <v>2010</v>
      </c>
      <c r="L18" s="13" t="s">
        <v>32</v>
      </c>
      <c r="M18" s="13" t="s">
        <v>36</v>
      </c>
      <c r="N18" s="13" t="s">
        <v>37</v>
      </c>
      <c r="O18" s="23">
        <v>34926.1621077362</v>
      </c>
      <c r="P18" s="24">
        <f t="shared" si="0"/>
        <v>34926.1621077362</v>
      </c>
      <c r="Q18" s="53"/>
      <c r="R18" s="54"/>
      <c r="S18" s="24">
        <f t="shared" si="2"/>
        <v>0</v>
      </c>
    </row>
    <row r="19" spans="1:19" outlineLevel="1" x14ac:dyDescent="0.25">
      <c r="A19" s="16">
        <v>1644</v>
      </c>
      <c r="B19" s="16">
        <v>5008</v>
      </c>
      <c r="C19" s="19" t="s">
        <v>43</v>
      </c>
      <c r="D19" s="19">
        <v>2000168506</v>
      </c>
      <c r="E19" s="19" t="s">
        <v>47</v>
      </c>
      <c r="F19" s="19">
        <v>470201</v>
      </c>
      <c r="G19" s="19" t="s">
        <v>11</v>
      </c>
      <c r="H19" s="13" t="s">
        <v>34</v>
      </c>
      <c r="I19" s="20" t="s">
        <v>35</v>
      </c>
      <c r="J19" s="21">
        <v>5</v>
      </c>
      <c r="K19" s="22">
        <v>2009</v>
      </c>
      <c r="L19" s="13" t="s">
        <v>32</v>
      </c>
      <c r="M19" s="13" t="s">
        <v>36</v>
      </c>
      <c r="N19" s="13" t="s">
        <v>37</v>
      </c>
      <c r="O19" s="23">
        <v>14231.624433629802</v>
      </c>
      <c r="P19" s="24">
        <f t="shared" si="0"/>
        <v>71158.122168149013</v>
      </c>
      <c r="Q19" s="53"/>
      <c r="R19" s="54"/>
      <c r="S19" s="24">
        <f t="shared" si="2"/>
        <v>0</v>
      </c>
    </row>
    <row r="20" spans="1:19" outlineLevel="1" x14ac:dyDescent="0.25">
      <c r="A20" s="16">
        <v>1783</v>
      </c>
      <c r="B20" s="16">
        <v>5009</v>
      </c>
      <c r="C20" s="19" t="s">
        <v>49</v>
      </c>
      <c r="D20" s="19">
        <v>2000083734</v>
      </c>
      <c r="E20" s="19" t="s">
        <v>84</v>
      </c>
      <c r="F20" s="19">
        <v>470201</v>
      </c>
      <c r="G20" s="19" t="s">
        <v>11</v>
      </c>
      <c r="H20" s="13" t="s">
        <v>34</v>
      </c>
      <c r="I20" s="20" t="s">
        <v>31</v>
      </c>
      <c r="J20" s="21">
        <v>13</v>
      </c>
      <c r="K20" s="22">
        <v>2013</v>
      </c>
      <c r="L20" s="13" t="s">
        <v>32</v>
      </c>
      <c r="M20" s="13" t="s">
        <v>36</v>
      </c>
      <c r="N20" s="13" t="s">
        <v>37</v>
      </c>
      <c r="O20" s="23">
        <v>2800</v>
      </c>
      <c r="P20" s="24">
        <f t="shared" si="0"/>
        <v>36400</v>
      </c>
      <c r="Q20" s="53"/>
      <c r="R20" s="54"/>
      <c r="S20" s="24">
        <f t="shared" si="2"/>
        <v>0</v>
      </c>
    </row>
    <row r="21" spans="1:19" outlineLevel="1" x14ac:dyDescent="0.25">
      <c r="A21" s="16">
        <v>1820</v>
      </c>
      <c r="B21" s="16">
        <v>5009</v>
      </c>
      <c r="C21" s="19" t="s">
        <v>49</v>
      </c>
      <c r="D21" s="19">
        <v>2000164729</v>
      </c>
      <c r="E21" s="19" t="s">
        <v>45</v>
      </c>
      <c r="F21" s="19">
        <v>470201</v>
      </c>
      <c r="G21" s="19" t="s">
        <v>11</v>
      </c>
      <c r="H21" s="13" t="s">
        <v>34</v>
      </c>
      <c r="I21" s="20" t="s">
        <v>31</v>
      </c>
      <c r="J21" s="21">
        <v>1</v>
      </c>
      <c r="K21" s="22">
        <v>2011</v>
      </c>
      <c r="L21" s="13" t="s">
        <v>32</v>
      </c>
      <c r="M21" s="13" t="s">
        <v>36</v>
      </c>
      <c r="N21" s="13" t="s">
        <v>37</v>
      </c>
      <c r="O21" s="23">
        <v>588</v>
      </c>
      <c r="P21" s="24">
        <f t="shared" si="0"/>
        <v>588</v>
      </c>
      <c r="Q21" s="53"/>
      <c r="R21" s="54"/>
      <c r="S21" s="24">
        <f t="shared" si="2"/>
        <v>0</v>
      </c>
    </row>
    <row r="22" spans="1:19" outlineLevel="1" x14ac:dyDescent="0.25">
      <c r="A22" s="16">
        <v>1857</v>
      </c>
      <c r="B22" s="16">
        <v>5009</v>
      </c>
      <c r="C22" s="19" t="s">
        <v>49</v>
      </c>
      <c r="D22" s="19">
        <v>2000304668</v>
      </c>
      <c r="E22" s="19" t="s">
        <v>123</v>
      </c>
      <c r="F22" s="19">
        <v>470201</v>
      </c>
      <c r="G22" s="19" t="s">
        <v>11</v>
      </c>
      <c r="H22" s="13" t="s">
        <v>34</v>
      </c>
      <c r="I22" s="20" t="s">
        <v>35</v>
      </c>
      <c r="J22" s="21">
        <v>2</v>
      </c>
      <c r="K22" s="22">
        <v>2014</v>
      </c>
      <c r="L22" s="13" t="s">
        <v>32</v>
      </c>
      <c r="M22" s="13" t="s">
        <v>36</v>
      </c>
      <c r="N22" s="13" t="s">
        <v>37</v>
      </c>
      <c r="O22" s="23">
        <v>6082.9250000000002</v>
      </c>
      <c r="P22" s="24">
        <f t="shared" si="0"/>
        <v>12165.85</v>
      </c>
      <c r="Q22" s="53"/>
      <c r="R22" s="54"/>
      <c r="S22" s="24">
        <f t="shared" si="2"/>
        <v>0</v>
      </c>
    </row>
    <row r="23" spans="1:19" outlineLevel="1" x14ac:dyDescent="0.25">
      <c r="A23" s="16">
        <v>1881</v>
      </c>
      <c r="B23" s="16" t="s">
        <v>124</v>
      </c>
      <c r="C23" s="19" t="s">
        <v>125</v>
      </c>
      <c r="D23" s="19">
        <v>2000189296</v>
      </c>
      <c r="E23" s="19" t="s">
        <v>126</v>
      </c>
      <c r="F23" s="19">
        <v>470201</v>
      </c>
      <c r="G23" s="19" t="s">
        <v>11</v>
      </c>
      <c r="H23" s="13" t="s">
        <v>34</v>
      </c>
      <c r="I23" s="20" t="s">
        <v>35</v>
      </c>
      <c r="J23" s="21">
        <v>1</v>
      </c>
      <c r="K23" s="22">
        <v>2001</v>
      </c>
      <c r="L23" s="13" t="s">
        <v>32</v>
      </c>
      <c r="M23" s="13" t="s">
        <v>36</v>
      </c>
      <c r="N23" s="13" t="s">
        <v>37</v>
      </c>
      <c r="O23" s="23">
        <v>1271</v>
      </c>
      <c r="P23" s="24">
        <f t="shared" si="0"/>
        <v>1271</v>
      </c>
      <c r="Q23" s="53"/>
      <c r="R23" s="54"/>
      <c r="S23" s="24">
        <f t="shared" si="2"/>
        <v>0</v>
      </c>
    </row>
    <row r="24" spans="1:19" outlineLevel="1" x14ac:dyDescent="0.25">
      <c r="A24" s="16">
        <v>1734</v>
      </c>
      <c r="B24" s="16">
        <v>5009</v>
      </c>
      <c r="C24" s="19" t="s">
        <v>49</v>
      </c>
      <c r="D24" s="19">
        <v>2000000507</v>
      </c>
      <c r="E24" s="19" t="s">
        <v>50</v>
      </c>
      <c r="F24" s="19">
        <v>600206</v>
      </c>
      <c r="G24" s="19" t="s">
        <v>10</v>
      </c>
      <c r="H24" s="13" t="s">
        <v>34</v>
      </c>
      <c r="I24" s="20" t="s">
        <v>35</v>
      </c>
      <c r="J24" s="21">
        <v>60</v>
      </c>
      <c r="K24" s="22">
        <v>2015</v>
      </c>
      <c r="L24" s="13" t="s">
        <v>32</v>
      </c>
      <c r="M24" s="13" t="s">
        <v>36</v>
      </c>
      <c r="N24" s="13" t="s">
        <v>37</v>
      </c>
      <c r="O24" s="23">
        <v>4.58</v>
      </c>
      <c r="P24" s="24">
        <f t="shared" si="0"/>
        <v>274.8</v>
      </c>
      <c r="Q24" s="53"/>
      <c r="R24" s="54"/>
      <c r="S24" s="24">
        <f t="shared" si="2"/>
        <v>0</v>
      </c>
    </row>
    <row r="25" spans="1:19" outlineLevel="1" x14ac:dyDescent="0.25">
      <c r="A25" s="16">
        <v>1735</v>
      </c>
      <c r="B25" s="16">
        <v>5009</v>
      </c>
      <c r="C25" s="19" t="s">
        <v>49</v>
      </c>
      <c r="D25" s="19">
        <v>2000000982</v>
      </c>
      <c r="E25" s="19" t="s">
        <v>51</v>
      </c>
      <c r="F25" s="19">
        <v>600206</v>
      </c>
      <c r="G25" s="19" t="s">
        <v>10</v>
      </c>
      <c r="H25" s="13" t="s">
        <v>34</v>
      </c>
      <c r="I25" s="20" t="s">
        <v>35</v>
      </c>
      <c r="J25" s="21">
        <v>24</v>
      </c>
      <c r="K25" s="22">
        <v>2015</v>
      </c>
      <c r="L25" s="13" t="s">
        <v>32</v>
      </c>
      <c r="M25" s="13" t="s">
        <v>36</v>
      </c>
      <c r="N25" s="13" t="s">
        <v>37</v>
      </c>
      <c r="O25" s="23">
        <v>11.335000000000001</v>
      </c>
      <c r="P25" s="24">
        <f t="shared" si="0"/>
        <v>272.04000000000002</v>
      </c>
      <c r="Q25" s="53"/>
      <c r="R25" s="54"/>
      <c r="S25" s="24">
        <f t="shared" si="2"/>
        <v>0</v>
      </c>
    </row>
    <row r="26" spans="1:19" outlineLevel="1" x14ac:dyDescent="0.25">
      <c r="A26" s="16">
        <v>1736</v>
      </c>
      <c r="B26" s="16">
        <v>5009</v>
      </c>
      <c r="C26" s="19" t="s">
        <v>49</v>
      </c>
      <c r="D26" s="19">
        <v>2000004626</v>
      </c>
      <c r="E26" s="19" t="s">
        <v>52</v>
      </c>
      <c r="F26" s="19">
        <v>600206</v>
      </c>
      <c r="G26" s="19" t="s">
        <v>10</v>
      </c>
      <c r="H26" s="13" t="s">
        <v>34</v>
      </c>
      <c r="I26" s="20" t="s">
        <v>35</v>
      </c>
      <c r="J26" s="21">
        <v>33</v>
      </c>
      <c r="K26" s="22">
        <v>2013</v>
      </c>
      <c r="L26" s="13" t="s">
        <v>32</v>
      </c>
      <c r="M26" s="13" t="s">
        <v>36</v>
      </c>
      <c r="N26" s="13" t="s">
        <v>37</v>
      </c>
      <c r="O26" s="23">
        <v>119.74499999999999</v>
      </c>
      <c r="P26" s="24">
        <f t="shared" si="0"/>
        <v>3951.5849999999996</v>
      </c>
      <c r="Q26" s="53"/>
      <c r="R26" s="54"/>
      <c r="S26" s="24">
        <f t="shared" si="2"/>
        <v>0</v>
      </c>
    </row>
    <row r="27" spans="1:19" outlineLevel="1" x14ac:dyDescent="0.25">
      <c r="A27" s="16">
        <v>1737</v>
      </c>
      <c r="B27" s="16">
        <v>5009</v>
      </c>
      <c r="C27" s="19" t="s">
        <v>49</v>
      </c>
      <c r="D27" s="19">
        <v>2000005004</v>
      </c>
      <c r="E27" s="19" t="s">
        <v>53</v>
      </c>
      <c r="F27" s="19">
        <v>600206</v>
      </c>
      <c r="G27" s="19" t="s">
        <v>10</v>
      </c>
      <c r="H27" s="13" t="s">
        <v>34</v>
      </c>
      <c r="I27" s="20" t="s">
        <v>35</v>
      </c>
      <c r="J27" s="21">
        <v>28</v>
      </c>
      <c r="K27" s="22">
        <v>2013</v>
      </c>
      <c r="L27" s="13" t="s">
        <v>32</v>
      </c>
      <c r="M27" s="13" t="s">
        <v>36</v>
      </c>
      <c r="N27" s="13" t="s">
        <v>37</v>
      </c>
      <c r="O27" s="23">
        <v>120.59</v>
      </c>
      <c r="P27" s="24">
        <f t="shared" si="0"/>
        <v>3376.52</v>
      </c>
      <c r="Q27" s="53"/>
      <c r="R27" s="54"/>
      <c r="S27" s="24">
        <f t="shared" si="2"/>
        <v>0</v>
      </c>
    </row>
    <row r="28" spans="1:19" outlineLevel="1" x14ac:dyDescent="0.25">
      <c r="A28" s="16">
        <v>1738</v>
      </c>
      <c r="B28" s="16">
        <v>5009</v>
      </c>
      <c r="C28" s="19" t="s">
        <v>49</v>
      </c>
      <c r="D28" s="19">
        <v>2000006243</v>
      </c>
      <c r="E28" s="19" t="s">
        <v>54</v>
      </c>
      <c r="F28" s="19">
        <v>600206</v>
      </c>
      <c r="G28" s="19" t="s">
        <v>10</v>
      </c>
      <c r="H28" s="13" t="s">
        <v>34</v>
      </c>
      <c r="I28" s="20" t="s">
        <v>35</v>
      </c>
      <c r="J28" s="21">
        <v>2</v>
      </c>
      <c r="K28" s="22">
        <v>2015</v>
      </c>
      <c r="L28" s="13" t="s">
        <v>32</v>
      </c>
      <c r="M28" s="13" t="s">
        <v>36</v>
      </c>
      <c r="N28" s="13" t="s">
        <v>37</v>
      </c>
      <c r="O28" s="23">
        <v>254.67</v>
      </c>
      <c r="P28" s="24">
        <f t="shared" si="0"/>
        <v>509.34</v>
      </c>
      <c r="Q28" s="53"/>
      <c r="R28" s="54"/>
      <c r="S28" s="24">
        <f t="shared" si="2"/>
        <v>0</v>
      </c>
    </row>
    <row r="29" spans="1:19" outlineLevel="1" x14ac:dyDescent="0.25">
      <c r="A29" s="16">
        <v>1739</v>
      </c>
      <c r="B29" s="16">
        <v>5009</v>
      </c>
      <c r="C29" s="19" t="s">
        <v>49</v>
      </c>
      <c r="D29" s="19">
        <v>2000008174</v>
      </c>
      <c r="E29" s="19" t="s">
        <v>55</v>
      </c>
      <c r="F29" s="19">
        <v>600206</v>
      </c>
      <c r="G29" s="19" t="s">
        <v>10</v>
      </c>
      <c r="H29" s="13" t="s">
        <v>34</v>
      </c>
      <c r="I29" s="20" t="s">
        <v>35</v>
      </c>
      <c r="J29" s="21">
        <v>49</v>
      </c>
      <c r="K29" s="22">
        <v>2012</v>
      </c>
      <c r="L29" s="13" t="s">
        <v>32</v>
      </c>
      <c r="M29" s="13" t="s">
        <v>36</v>
      </c>
      <c r="N29" s="13" t="s">
        <v>37</v>
      </c>
      <c r="O29" s="23">
        <v>536.46</v>
      </c>
      <c r="P29" s="24">
        <f t="shared" si="0"/>
        <v>26286.54</v>
      </c>
      <c r="Q29" s="53"/>
      <c r="R29" s="54"/>
      <c r="S29" s="24">
        <f t="shared" si="2"/>
        <v>0</v>
      </c>
    </row>
    <row r="30" spans="1:19" outlineLevel="1" x14ac:dyDescent="0.25">
      <c r="A30" s="16">
        <v>1740</v>
      </c>
      <c r="B30" s="16">
        <v>5009</v>
      </c>
      <c r="C30" s="19" t="s">
        <v>49</v>
      </c>
      <c r="D30" s="19">
        <v>2000008304</v>
      </c>
      <c r="E30" s="19" t="s">
        <v>56</v>
      </c>
      <c r="F30" s="19">
        <v>600206</v>
      </c>
      <c r="G30" s="19" t="s">
        <v>10</v>
      </c>
      <c r="H30" s="13" t="s">
        <v>34</v>
      </c>
      <c r="I30" s="20" t="s">
        <v>35</v>
      </c>
      <c r="J30" s="21">
        <v>65</v>
      </c>
      <c r="K30" s="22">
        <v>2012</v>
      </c>
      <c r="L30" s="13" t="s">
        <v>32</v>
      </c>
      <c r="M30" s="13" t="s">
        <v>36</v>
      </c>
      <c r="N30" s="13" t="s">
        <v>37</v>
      </c>
      <c r="O30" s="23">
        <v>559.16999999999996</v>
      </c>
      <c r="P30" s="24">
        <f t="shared" si="0"/>
        <v>36346.049999999996</v>
      </c>
      <c r="Q30" s="53"/>
      <c r="R30" s="54"/>
      <c r="S30" s="24">
        <f t="shared" si="2"/>
        <v>0</v>
      </c>
    </row>
    <row r="31" spans="1:19" outlineLevel="1" x14ac:dyDescent="0.25">
      <c r="A31" s="16">
        <v>1741</v>
      </c>
      <c r="B31" s="16">
        <v>5009</v>
      </c>
      <c r="C31" s="19" t="s">
        <v>49</v>
      </c>
      <c r="D31" s="19">
        <v>2000009094</v>
      </c>
      <c r="E31" s="19" t="s">
        <v>57</v>
      </c>
      <c r="F31" s="19">
        <v>600206</v>
      </c>
      <c r="G31" s="19" t="s">
        <v>10</v>
      </c>
      <c r="H31" s="13" t="s">
        <v>34</v>
      </c>
      <c r="I31" s="20" t="s">
        <v>35</v>
      </c>
      <c r="J31" s="21">
        <v>2</v>
      </c>
      <c r="K31" s="22">
        <v>2013</v>
      </c>
      <c r="L31" s="13" t="s">
        <v>32</v>
      </c>
      <c r="M31" s="13" t="s">
        <v>36</v>
      </c>
      <c r="N31" s="13" t="s">
        <v>37</v>
      </c>
      <c r="O31" s="23">
        <v>978.79</v>
      </c>
      <c r="P31" s="24">
        <f t="shared" si="0"/>
        <v>1957.58</v>
      </c>
      <c r="Q31" s="53"/>
      <c r="R31" s="54"/>
      <c r="S31" s="24">
        <f t="shared" si="2"/>
        <v>0</v>
      </c>
    </row>
    <row r="32" spans="1:19" outlineLevel="1" x14ac:dyDescent="0.25">
      <c r="A32" s="16">
        <v>1742</v>
      </c>
      <c r="B32" s="16">
        <v>5009</v>
      </c>
      <c r="C32" s="19" t="s">
        <v>49</v>
      </c>
      <c r="D32" s="19">
        <v>2000009343</v>
      </c>
      <c r="E32" s="19" t="s">
        <v>58</v>
      </c>
      <c r="F32" s="19">
        <v>600206</v>
      </c>
      <c r="G32" s="19" t="s">
        <v>10</v>
      </c>
      <c r="H32" s="13" t="s">
        <v>34</v>
      </c>
      <c r="I32" s="20" t="s">
        <v>35</v>
      </c>
      <c r="J32" s="21">
        <v>1</v>
      </c>
      <c r="K32" s="22">
        <v>2015</v>
      </c>
      <c r="L32" s="13" t="s">
        <v>32</v>
      </c>
      <c r="M32" s="13" t="s">
        <v>36</v>
      </c>
      <c r="N32" s="13" t="s">
        <v>37</v>
      </c>
      <c r="O32" s="23">
        <v>964.04499999999996</v>
      </c>
      <c r="P32" s="24">
        <f t="shared" si="0"/>
        <v>964.04499999999996</v>
      </c>
      <c r="Q32" s="53"/>
      <c r="R32" s="54"/>
      <c r="S32" s="24">
        <f t="shared" si="2"/>
        <v>0</v>
      </c>
    </row>
    <row r="33" spans="1:19" outlineLevel="1" x14ac:dyDescent="0.25">
      <c r="A33" s="16">
        <v>1743</v>
      </c>
      <c r="B33" s="16">
        <v>5009</v>
      </c>
      <c r="C33" s="19" t="s">
        <v>49</v>
      </c>
      <c r="D33" s="19">
        <v>2000009343</v>
      </c>
      <c r="E33" s="19" t="s">
        <v>58</v>
      </c>
      <c r="F33" s="19">
        <v>600206</v>
      </c>
      <c r="G33" s="19" t="s">
        <v>10</v>
      </c>
      <c r="H33" s="13" t="s">
        <v>34</v>
      </c>
      <c r="I33" s="20" t="s">
        <v>31</v>
      </c>
      <c r="J33" s="21">
        <v>5</v>
      </c>
      <c r="K33" s="22">
        <v>2015</v>
      </c>
      <c r="L33" s="13" t="s">
        <v>32</v>
      </c>
      <c r="M33" s="13" t="s">
        <v>36</v>
      </c>
      <c r="N33" s="13" t="s">
        <v>37</v>
      </c>
      <c r="O33" s="23">
        <v>1350</v>
      </c>
      <c r="P33" s="24">
        <f t="shared" si="0"/>
        <v>6750</v>
      </c>
      <c r="Q33" s="53"/>
      <c r="R33" s="54"/>
      <c r="S33" s="24">
        <f t="shared" si="2"/>
        <v>0</v>
      </c>
    </row>
    <row r="34" spans="1:19" outlineLevel="1" x14ac:dyDescent="0.25">
      <c r="A34" s="16">
        <v>1744</v>
      </c>
      <c r="B34" s="16">
        <v>5009</v>
      </c>
      <c r="C34" s="19" t="s">
        <v>49</v>
      </c>
      <c r="D34" s="19">
        <v>2000009492</v>
      </c>
      <c r="E34" s="19" t="s">
        <v>59</v>
      </c>
      <c r="F34" s="19">
        <v>600206</v>
      </c>
      <c r="G34" s="19" t="s">
        <v>10</v>
      </c>
      <c r="H34" s="13" t="s">
        <v>34</v>
      </c>
      <c r="I34" s="20" t="s">
        <v>35</v>
      </c>
      <c r="J34" s="21">
        <v>2</v>
      </c>
      <c r="K34" s="22">
        <v>2015</v>
      </c>
      <c r="L34" s="13" t="s">
        <v>32</v>
      </c>
      <c r="M34" s="13" t="s">
        <v>36</v>
      </c>
      <c r="N34" s="13" t="s">
        <v>37</v>
      </c>
      <c r="O34" s="23">
        <v>1014.7549999999999</v>
      </c>
      <c r="P34" s="24">
        <f t="shared" si="0"/>
        <v>2029.5099999999998</v>
      </c>
      <c r="Q34" s="53"/>
      <c r="R34" s="54"/>
      <c r="S34" s="24">
        <f t="shared" si="2"/>
        <v>0</v>
      </c>
    </row>
    <row r="35" spans="1:19" outlineLevel="1" x14ac:dyDescent="0.25">
      <c r="A35" s="16">
        <v>1745</v>
      </c>
      <c r="B35" s="16">
        <v>5009</v>
      </c>
      <c r="C35" s="19" t="s">
        <v>49</v>
      </c>
      <c r="D35" s="19">
        <v>2000009718</v>
      </c>
      <c r="E35" s="19" t="s">
        <v>60</v>
      </c>
      <c r="F35" s="19">
        <v>600206</v>
      </c>
      <c r="G35" s="19" t="s">
        <v>10</v>
      </c>
      <c r="H35" s="13" t="s">
        <v>34</v>
      </c>
      <c r="I35" s="20" t="s">
        <v>35</v>
      </c>
      <c r="J35" s="21">
        <v>1</v>
      </c>
      <c r="K35" s="22">
        <v>2013</v>
      </c>
      <c r="L35" s="13" t="s">
        <v>32</v>
      </c>
      <c r="M35" s="13" t="s">
        <v>36</v>
      </c>
      <c r="N35" s="13" t="s">
        <v>37</v>
      </c>
      <c r="O35" s="23">
        <v>1135.615</v>
      </c>
      <c r="P35" s="24">
        <f t="shared" si="0"/>
        <v>1135.615</v>
      </c>
      <c r="Q35" s="53"/>
      <c r="R35" s="54"/>
      <c r="S35" s="24">
        <f t="shared" si="2"/>
        <v>0</v>
      </c>
    </row>
    <row r="36" spans="1:19" outlineLevel="1" x14ac:dyDescent="0.25">
      <c r="A36" s="16">
        <v>1746</v>
      </c>
      <c r="B36" s="16">
        <v>5009</v>
      </c>
      <c r="C36" s="19" t="s">
        <v>49</v>
      </c>
      <c r="D36" s="19">
        <v>2000010889</v>
      </c>
      <c r="E36" s="19" t="s">
        <v>61</v>
      </c>
      <c r="F36" s="19">
        <v>600206</v>
      </c>
      <c r="G36" s="19" t="s">
        <v>10</v>
      </c>
      <c r="H36" s="13" t="s">
        <v>34</v>
      </c>
      <c r="I36" s="20" t="s">
        <v>35</v>
      </c>
      <c r="J36" s="21">
        <v>3</v>
      </c>
      <c r="K36" s="22">
        <v>2013</v>
      </c>
      <c r="L36" s="13" t="s">
        <v>32</v>
      </c>
      <c r="M36" s="13" t="s">
        <v>36</v>
      </c>
      <c r="N36" s="13" t="s">
        <v>37</v>
      </c>
      <c r="O36" s="23">
        <v>2210.7550000000001</v>
      </c>
      <c r="P36" s="24">
        <f t="shared" si="0"/>
        <v>6632.2650000000003</v>
      </c>
      <c r="Q36" s="53"/>
      <c r="R36" s="54"/>
      <c r="S36" s="24">
        <f t="shared" si="2"/>
        <v>0</v>
      </c>
    </row>
    <row r="37" spans="1:19" outlineLevel="1" x14ac:dyDescent="0.25">
      <c r="A37" s="16">
        <v>1747</v>
      </c>
      <c r="B37" s="16">
        <v>5009</v>
      </c>
      <c r="C37" s="19" t="s">
        <v>49</v>
      </c>
      <c r="D37" s="19">
        <v>2000010889</v>
      </c>
      <c r="E37" s="19" t="s">
        <v>61</v>
      </c>
      <c r="F37" s="19">
        <v>600206</v>
      </c>
      <c r="G37" s="19" t="s">
        <v>10</v>
      </c>
      <c r="H37" s="13" t="s">
        <v>34</v>
      </c>
      <c r="I37" s="20" t="s">
        <v>31</v>
      </c>
      <c r="J37" s="21">
        <v>1</v>
      </c>
      <c r="K37" s="22">
        <v>2013</v>
      </c>
      <c r="L37" s="13" t="s">
        <v>32</v>
      </c>
      <c r="M37" s="13" t="s">
        <v>36</v>
      </c>
      <c r="N37" s="13" t="s">
        <v>37</v>
      </c>
      <c r="O37" s="23">
        <v>2700</v>
      </c>
      <c r="P37" s="24">
        <f t="shared" si="0"/>
        <v>2700</v>
      </c>
      <c r="Q37" s="53"/>
      <c r="R37" s="54"/>
      <c r="S37" s="24">
        <f t="shared" si="2"/>
        <v>0</v>
      </c>
    </row>
    <row r="38" spans="1:19" outlineLevel="1" x14ac:dyDescent="0.25">
      <c r="A38" s="16">
        <v>1749</v>
      </c>
      <c r="B38" s="16">
        <v>5009</v>
      </c>
      <c r="C38" s="19" t="s">
        <v>49</v>
      </c>
      <c r="D38" s="19">
        <v>2000011625</v>
      </c>
      <c r="E38" s="19" t="s">
        <v>62</v>
      </c>
      <c r="F38" s="19">
        <v>600206</v>
      </c>
      <c r="G38" s="19" t="s">
        <v>10</v>
      </c>
      <c r="H38" s="13" t="s">
        <v>34</v>
      </c>
      <c r="I38" s="20" t="s">
        <v>35</v>
      </c>
      <c r="J38" s="21">
        <v>2</v>
      </c>
      <c r="K38" s="22">
        <v>2014</v>
      </c>
      <c r="L38" s="13" t="s">
        <v>32</v>
      </c>
      <c r="M38" s="13" t="s">
        <v>36</v>
      </c>
      <c r="N38" s="13" t="s">
        <v>37</v>
      </c>
      <c r="O38" s="23">
        <v>3140.915</v>
      </c>
      <c r="P38" s="24">
        <f t="shared" ref="P38:P69" si="3">O38*J38</f>
        <v>6281.83</v>
      </c>
      <c r="Q38" s="53"/>
      <c r="R38" s="54"/>
      <c r="S38" s="24">
        <f t="shared" si="2"/>
        <v>0</v>
      </c>
    </row>
    <row r="39" spans="1:19" outlineLevel="1" x14ac:dyDescent="0.25">
      <c r="A39" s="16">
        <v>1750</v>
      </c>
      <c r="B39" s="16">
        <v>5009</v>
      </c>
      <c r="C39" s="19" t="s">
        <v>49</v>
      </c>
      <c r="D39" s="19">
        <v>2000011905</v>
      </c>
      <c r="E39" s="19" t="s">
        <v>63</v>
      </c>
      <c r="F39" s="19">
        <v>600206</v>
      </c>
      <c r="G39" s="19" t="s">
        <v>10</v>
      </c>
      <c r="H39" s="13" t="s">
        <v>34</v>
      </c>
      <c r="I39" s="20" t="s">
        <v>35</v>
      </c>
      <c r="J39" s="21">
        <v>1</v>
      </c>
      <c r="K39" s="22">
        <v>2014</v>
      </c>
      <c r="L39" s="13" t="s">
        <v>32</v>
      </c>
      <c r="M39" s="13" t="s">
        <v>36</v>
      </c>
      <c r="N39" s="13" t="s">
        <v>37</v>
      </c>
      <c r="O39" s="23">
        <v>7964.0150000000012</v>
      </c>
      <c r="P39" s="24">
        <f t="shared" si="3"/>
        <v>7964.0150000000012</v>
      </c>
      <c r="Q39" s="53"/>
      <c r="R39" s="54"/>
      <c r="S39" s="24">
        <f t="shared" si="2"/>
        <v>0</v>
      </c>
    </row>
    <row r="40" spans="1:19" outlineLevel="1" x14ac:dyDescent="0.25">
      <c r="A40" s="16">
        <v>1751</v>
      </c>
      <c r="B40" s="16">
        <v>5009</v>
      </c>
      <c r="C40" s="19" t="s">
        <v>49</v>
      </c>
      <c r="D40" s="19">
        <v>2000012124</v>
      </c>
      <c r="E40" s="19" t="s">
        <v>64</v>
      </c>
      <c r="F40" s="19">
        <v>600206</v>
      </c>
      <c r="G40" s="19" t="s">
        <v>10</v>
      </c>
      <c r="H40" s="13" t="s">
        <v>34</v>
      </c>
      <c r="I40" s="20" t="s">
        <v>31</v>
      </c>
      <c r="J40" s="21">
        <v>2</v>
      </c>
      <c r="K40" s="22">
        <v>2014</v>
      </c>
      <c r="L40" s="13" t="s">
        <v>32</v>
      </c>
      <c r="M40" s="13" t="s">
        <v>36</v>
      </c>
      <c r="N40" s="13" t="s">
        <v>37</v>
      </c>
      <c r="O40" s="23">
        <v>2100</v>
      </c>
      <c r="P40" s="24">
        <f t="shared" si="3"/>
        <v>4200</v>
      </c>
      <c r="Q40" s="53"/>
      <c r="R40" s="54"/>
      <c r="S40" s="24">
        <f t="shared" si="2"/>
        <v>0</v>
      </c>
    </row>
    <row r="41" spans="1:19" outlineLevel="1" x14ac:dyDescent="0.25">
      <c r="A41" s="16">
        <v>1752</v>
      </c>
      <c r="B41" s="16">
        <v>5009</v>
      </c>
      <c r="C41" s="19" t="s">
        <v>49</v>
      </c>
      <c r="D41" s="19">
        <v>2000012124</v>
      </c>
      <c r="E41" s="19" t="s">
        <v>64</v>
      </c>
      <c r="F41" s="19">
        <v>600206</v>
      </c>
      <c r="G41" s="19" t="s">
        <v>10</v>
      </c>
      <c r="H41" s="13" t="s">
        <v>34</v>
      </c>
      <c r="I41" s="20" t="s">
        <v>35</v>
      </c>
      <c r="J41" s="21">
        <v>2</v>
      </c>
      <c r="K41" s="22">
        <v>2013</v>
      </c>
      <c r="L41" s="13" t="s">
        <v>32</v>
      </c>
      <c r="M41" s="13" t="s">
        <v>36</v>
      </c>
      <c r="N41" s="13" t="s">
        <v>37</v>
      </c>
      <c r="O41" s="23">
        <v>5413.55</v>
      </c>
      <c r="P41" s="24">
        <f t="shared" si="3"/>
        <v>10827.1</v>
      </c>
      <c r="Q41" s="53"/>
      <c r="R41" s="54"/>
      <c r="S41" s="24">
        <f t="shared" si="2"/>
        <v>0</v>
      </c>
    </row>
    <row r="42" spans="1:19" outlineLevel="1" x14ac:dyDescent="0.25">
      <c r="A42" s="16">
        <v>1753</v>
      </c>
      <c r="B42" s="16">
        <v>5009</v>
      </c>
      <c r="C42" s="19" t="s">
        <v>49</v>
      </c>
      <c r="D42" s="19">
        <v>2000012936</v>
      </c>
      <c r="E42" s="19" t="s">
        <v>65</v>
      </c>
      <c r="F42" s="19">
        <v>600206</v>
      </c>
      <c r="G42" s="19" t="s">
        <v>10</v>
      </c>
      <c r="H42" s="13" t="s">
        <v>34</v>
      </c>
      <c r="I42" s="20" t="s">
        <v>35</v>
      </c>
      <c r="J42" s="21">
        <v>6</v>
      </c>
      <c r="K42" s="22">
        <v>2014</v>
      </c>
      <c r="L42" s="13" t="s">
        <v>32</v>
      </c>
      <c r="M42" s="13" t="s">
        <v>36</v>
      </c>
      <c r="N42" s="13" t="s">
        <v>37</v>
      </c>
      <c r="O42" s="23">
        <v>3126.1799999999994</v>
      </c>
      <c r="P42" s="24">
        <f t="shared" si="3"/>
        <v>18757.079999999994</v>
      </c>
      <c r="Q42" s="53"/>
      <c r="R42" s="54"/>
      <c r="S42" s="24">
        <f t="shared" si="2"/>
        <v>0</v>
      </c>
    </row>
    <row r="43" spans="1:19" outlineLevel="1" x14ac:dyDescent="0.25">
      <c r="A43" s="16">
        <v>1754</v>
      </c>
      <c r="B43" s="16">
        <v>5009</v>
      </c>
      <c r="C43" s="19" t="s">
        <v>49</v>
      </c>
      <c r="D43" s="19">
        <v>2000013210</v>
      </c>
      <c r="E43" s="19" t="s">
        <v>66</v>
      </c>
      <c r="F43" s="19">
        <v>600206</v>
      </c>
      <c r="G43" s="19" t="s">
        <v>10</v>
      </c>
      <c r="H43" s="13" t="s">
        <v>34</v>
      </c>
      <c r="I43" s="20" t="s">
        <v>35</v>
      </c>
      <c r="J43" s="21">
        <v>3</v>
      </c>
      <c r="K43" s="22">
        <v>2012.2012999999999</v>
      </c>
      <c r="L43" s="13" t="s">
        <v>32</v>
      </c>
      <c r="M43" s="13" t="s">
        <v>36</v>
      </c>
      <c r="N43" s="13" t="s">
        <v>37</v>
      </c>
      <c r="O43" s="23">
        <v>5870.5050000000001</v>
      </c>
      <c r="P43" s="24">
        <f t="shared" si="3"/>
        <v>17611.514999999999</v>
      </c>
      <c r="Q43" s="53"/>
      <c r="R43" s="54"/>
      <c r="S43" s="24">
        <f t="shared" si="2"/>
        <v>0</v>
      </c>
    </row>
    <row r="44" spans="1:19" outlineLevel="1" x14ac:dyDescent="0.25">
      <c r="A44" s="16">
        <v>1755</v>
      </c>
      <c r="B44" s="16">
        <v>5009</v>
      </c>
      <c r="C44" s="19" t="s">
        <v>49</v>
      </c>
      <c r="D44" s="19">
        <v>2000013856</v>
      </c>
      <c r="E44" s="19" t="s">
        <v>67</v>
      </c>
      <c r="F44" s="19">
        <v>600206</v>
      </c>
      <c r="G44" s="19" t="s">
        <v>10</v>
      </c>
      <c r="H44" s="13" t="s">
        <v>34</v>
      </c>
      <c r="I44" s="20" t="s">
        <v>31</v>
      </c>
      <c r="J44" s="21">
        <v>1</v>
      </c>
      <c r="K44" s="22">
        <v>2012</v>
      </c>
      <c r="L44" s="13" t="s">
        <v>32</v>
      </c>
      <c r="M44" s="13" t="s">
        <v>36</v>
      </c>
      <c r="N44" s="13" t="s">
        <v>37</v>
      </c>
      <c r="O44" s="23">
        <v>137.5</v>
      </c>
      <c r="P44" s="24">
        <f t="shared" si="3"/>
        <v>137.5</v>
      </c>
      <c r="Q44" s="53"/>
      <c r="R44" s="54"/>
      <c r="S44" s="24">
        <f t="shared" si="2"/>
        <v>0</v>
      </c>
    </row>
    <row r="45" spans="1:19" outlineLevel="1" x14ac:dyDescent="0.25">
      <c r="A45" s="16">
        <v>1756</v>
      </c>
      <c r="B45" s="16">
        <v>5009</v>
      </c>
      <c r="C45" s="19" t="s">
        <v>49</v>
      </c>
      <c r="D45" s="19">
        <v>2000015602</v>
      </c>
      <c r="E45" s="19" t="s">
        <v>68</v>
      </c>
      <c r="F45" s="19">
        <v>600206</v>
      </c>
      <c r="G45" s="19" t="s">
        <v>10</v>
      </c>
      <c r="H45" s="13" t="s">
        <v>34</v>
      </c>
      <c r="I45" s="20" t="s">
        <v>35</v>
      </c>
      <c r="J45" s="21">
        <v>1</v>
      </c>
      <c r="K45" s="22">
        <v>2013</v>
      </c>
      <c r="L45" s="13" t="s">
        <v>32</v>
      </c>
      <c r="M45" s="13" t="s">
        <v>36</v>
      </c>
      <c r="N45" s="13" t="s">
        <v>37</v>
      </c>
      <c r="O45" s="23">
        <v>19292.400000000001</v>
      </c>
      <c r="P45" s="24">
        <f t="shared" si="3"/>
        <v>19292.400000000001</v>
      </c>
      <c r="Q45" s="53"/>
      <c r="R45" s="54"/>
      <c r="S45" s="24">
        <f t="shared" si="2"/>
        <v>0</v>
      </c>
    </row>
    <row r="46" spans="1:19" outlineLevel="1" x14ac:dyDescent="0.25">
      <c r="A46" s="16">
        <v>1757</v>
      </c>
      <c r="B46" s="16">
        <v>5009</v>
      </c>
      <c r="C46" s="19" t="s">
        <v>49</v>
      </c>
      <c r="D46" s="19">
        <v>2000015778</v>
      </c>
      <c r="E46" s="19" t="s">
        <v>69</v>
      </c>
      <c r="F46" s="19">
        <v>600206</v>
      </c>
      <c r="G46" s="19" t="s">
        <v>10</v>
      </c>
      <c r="H46" s="13" t="s">
        <v>34</v>
      </c>
      <c r="I46" s="20" t="s">
        <v>35</v>
      </c>
      <c r="J46" s="21">
        <v>6</v>
      </c>
      <c r="K46" s="22">
        <v>2014</v>
      </c>
      <c r="L46" s="13" t="s">
        <v>32</v>
      </c>
      <c r="M46" s="13" t="s">
        <v>36</v>
      </c>
      <c r="N46" s="13" t="s">
        <v>37</v>
      </c>
      <c r="O46" s="23">
        <v>21020.845000000001</v>
      </c>
      <c r="P46" s="24">
        <f t="shared" si="3"/>
        <v>126125.07</v>
      </c>
      <c r="Q46" s="53"/>
      <c r="R46" s="54"/>
      <c r="S46" s="24">
        <f t="shared" si="2"/>
        <v>0</v>
      </c>
    </row>
    <row r="47" spans="1:19" outlineLevel="1" x14ac:dyDescent="0.25">
      <c r="A47" s="16">
        <v>1758</v>
      </c>
      <c r="B47" s="16">
        <v>5009</v>
      </c>
      <c r="C47" s="19" t="s">
        <v>49</v>
      </c>
      <c r="D47" s="19">
        <v>2000016255</v>
      </c>
      <c r="E47" s="19" t="s">
        <v>70</v>
      </c>
      <c r="F47" s="19">
        <v>600206</v>
      </c>
      <c r="G47" s="19" t="s">
        <v>10</v>
      </c>
      <c r="H47" s="13" t="s">
        <v>34</v>
      </c>
      <c r="I47" s="20" t="s">
        <v>31</v>
      </c>
      <c r="J47" s="21">
        <v>1</v>
      </c>
      <c r="K47" s="22">
        <v>2012</v>
      </c>
      <c r="L47" s="13" t="s">
        <v>32</v>
      </c>
      <c r="M47" s="13" t="s">
        <v>36</v>
      </c>
      <c r="N47" s="13" t="s">
        <v>37</v>
      </c>
      <c r="O47" s="23">
        <v>3750</v>
      </c>
      <c r="P47" s="24">
        <f t="shared" si="3"/>
        <v>3750</v>
      </c>
      <c r="Q47" s="53"/>
      <c r="R47" s="54"/>
      <c r="S47" s="24">
        <f t="shared" si="2"/>
        <v>0</v>
      </c>
    </row>
    <row r="48" spans="1:19" outlineLevel="1" x14ac:dyDescent="0.25">
      <c r="A48" s="16">
        <v>1761</v>
      </c>
      <c r="B48" s="16">
        <v>5009</v>
      </c>
      <c r="C48" s="19" t="s">
        <v>49</v>
      </c>
      <c r="D48" s="19">
        <v>2000020844</v>
      </c>
      <c r="E48" s="19" t="s">
        <v>73</v>
      </c>
      <c r="F48" s="19">
        <v>600206</v>
      </c>
      <c r="G48" s="19" t="s">
        <v>10</v>
      </c>
      <c r="H48" s="13" t="s">
        <v>34</v>
      </c>
      <c r="I48" s="20" t="s">
        <v>35</v>
      </c>
      <c r="J48" s="21">
        <v>2</v>
      </c>
      <c r="K48" s="22">
        <v>2012</v>
      </c>
      <c r="L48" s="13" t="s">
        <v>32</v>
      </c>
      <c r="M48" s="13" t="s">
        <v>36</v>
      </c>
      <c r="N48" s="13" t="s">
        <v>37</v>
      </c>
      <c r="O48" s="23">
        <v>1934.125</v>
      </c>
      <c r="P48" s="24">
        <f t="shared" si="3"/>
        <v>3868.25</v>
      </c>
      <c r="Q48" s="53"/>
      <c r="R48" s="54"/>
      <c r="S48" s="24">
        <f t="shared" si="2"/>
        <v>0</v>
      </c>
    </row>
    <row r="49" spans="1:19" outlineLevel="1" x14ac:dyDescent="0.25">
      <c r="A49" s="16">
        <v>1764</v>
      </c>
      <c r="B49" s="16">
        <v>5009</v>
      </c>
      <c r="C49" s="19" t="s">
        <v>49</v>
      </c>
      <c r="D49" s="19">
        <v>2000023579</v>
      </c>
      <c r="E49" s="19" t="s">
        <v>74</v>
      </c>
      <c r="F49" s="19">
        <v>600206</v>
      </c>
      <c r="G49" s="19" t="s">
        <v>10</v>
      </c>
      <c r="H49" s="13" t="s">
        <v>34</v>
      </c>
      <c r="I49" s="20" t="s">
        <v>35</v>
      </c>
      <c r="J49" s="21">
        <v>1</v>
      </c>
      <c r="K49" s="22">
        <v>2013</v>
      </c>
      <c r="L49" s="13" t="s">
        <v>32</v>
      </c>
      <c r="M49" s="13" t="s">
        <v>36</v>
      </c>
      <c r="N49" s="13" t="s">
        <v>37</v>
      </c>
      <c r="O49" s="23">
        <v>507.27</v>
      </c>
      <c r="P49" s="24">
        <f t="shared" si="3"/>
        <v>507.27</v>
      </c>
      <c r="Q49" s="53"/>
      <c r="R49" s="54"/>
      <c r="S49" s="24">
        <f t="shared" si="2"/>
        <v>0</v>
      </c>
    </row>
    <row r="50" spans="1:19" outlineLevel="1" x14ac:dyDescent="0.25">
      <c r="A50" s="16">
        <v>1765</v>
      </c>
      <c r="B50" s="16">
        <v>5009</v>
      </c>
      <c r="C50" s="19" t="s">
        <v>49</v>
      </c>
      <c r="D50" s="19">
        <v>2000027280</v>
      </c>
      <c r="E50" s="19" t="s">
        <v>75</v>
      </c>
      <c r="F50" s="19">
        <v>600206</v>
      </c>
      <c r="G50" s="19" t="s">
        <v>10</v>
      </c>
      <c r="H50" s="13" t="s">
        <v>34</v>
      </c>
      <c r="I50" s="20" t="s">
        <v>35</v>
      </c>
      <c r="J50" s="21">
        <v>2</v>
      </c>
      <c r="K50" s="22">
        <v>2012</v>
      </c>
      <c r="L50" s="13" t="s">
        <v>32</v>
      </c>
      <c r="M50" s="13" t="s">
        <v>36</v>
      </c>
      <c r="N50" s="13" t="s">
        <v>37</v>
      </c>
      <c r="O50" s="23">
        <v>8995.0650000000005</v>
      </c>
      <c r="P50" s="24">
        <f t="shared" si="3"/>
        <v>17990.13</v>
      </c>
      <c r="Q50" s="53"/>
      <c r="R50" s="54"/>
      <c r="S50" s="24">
        <f t="shared" si="2"/>
        <v>0</v>
      </c>
    </row>
    <row r="51" spans="1:19" outlineLevel="1" x14ac:dyDescent="0.25">
      <c r="A51" s="16">
        <v>1774</v>
      </c>
      <c r="B51" s="16">
        <v>5009</v>
      </c>
      <c r="C51" s="19" t="s">
        <v>49</v>
      </c>
      <c r="D51" s="19">
        <v>2000057685</v>
      </c>
      <c r="E51" s="19" t="s">
        <v>77</v>
      </c>
      <c r="F51" s="19">
        <v>600206</v>
      </c>
      <c r="G51" s="19" t="s">
        <v>10</v>
      </c>
      <c r="H51" s="13" t="s">
        <v>34</v>
      </c>
      <c r="I51" s="20" t="s">
        <v>35</v>
      </c>
      <c r="J51" s="21">
        <v>6</v>
      </c>
      <c r="K51" s="22">
        <v>2013</v>
      </c>
      <c r="L51" s="13" t="s">
        <v>32</v>
      </c>
      <c r="M51" s="13" t="s">
        <v>36</v>
      </c>
      <c r="N51" s="13" t="s">
        <v>37</v>
      </c>
      <c r="O51" s="23">
        <v>1319.9649999999997</v>
      </c>
      <c r="P51" s="24">
        <f t="shared" si="3"/>
        <v>7919.7899999999981</v>
      </c>
      <c r="Q51" s="53"/>
      <c r="R51" s="54"/>
      <c r="S51" s="24">
        <f t="shared" si="2"/>
        <v>0</v>
      </c>
    </row>
    <row r="52" spans="1:19" outlineLevel="1" x14ac:dyDescent="0.25">
      <c r="A52" s="16">
        <v>1775</v>
      </c>
      <c r="B52" s="16">
        <v>5009</v>
      </c>
      <c r="C52" s="19" t="s">
        <v>49</v>
      </c>
      <c r="D52" s="19">
        <v>2000058670</v>
      </c>
      <c r="E52" s="19" t="s">
        <v>78</v>
      </c>
      <c r="F52" s="19">
        <v>600206</v>
      </c>
      <c r="G52" s="19" t="s">
        <v>10</v>
      </c>
      <c r="H52" s="13" t="s">
        <v>34</v>
      </c>
      <c r="I52" s="20" t="s">
        <v>35</v>
      </c>
      <c r="J52" s="21">
        <v>250</v>
      </c>
      <c r="K52" s="22">
        <v>2013</v>
      </c>
      <c r="L52" s="13" t="s">
        <v>32</v>
      </c>
      <c r="M52" s="13" t="s">
        <v>36</v>
      </c>
      <c r="N52" s="13" t="s">
        <v>37</v>
      </c>
      <c r="O52" s="23">
        <v>8.6549999999999994</v>
      </c>
      <c r="P52" s="24">
        <f t="shared" si="3"/>
        <v>2163.75</v>
      </c>
      <c r="Q52" s="53"/>
      <c r="R52" s="54"/>
      <c r="S52" s="24">
        <f t="shared" si="2"/>
        <v>0</v>
      </c>
    </row>
    <row r="53" spans="1:19" outlineLevel="1" x14ac:dyDescent="0.25">
      <c r="A53" s="16">
        <v>1776</v>
      </c>
      <c r="B53" s="16">
        <v>5009</v>
      </c>
      <c r="C53" s="19" t="s">
        <v>49</v>
      </c>
      <c r="D53" s="19">
        <v>2000058693</v>
      </c>
      <c r="E53" s="19" t="s">
        <v>79</v>
      </c>
      <c r="F53" s="19">
        <v>600206</v>
      </c>
      <c r="G53" s="19" t="s">
        <v>10</v>
      </c>
      <c r="H53" s="13" t="s">
        <v>34</v>
      </c>
      <c r="I53" s="20" t="s">
        <v>35</v>
      </c>
      <c r="J53" s="21">
        <v>120</v>
      </c>
      <c r="K53" s="22">
        <v>2015</v>
      </c>
      <c r="L53" s="13" t="s">
        <v>32</v>
      </c>
      <c r="M53" s="13" t="s">
        <v>36</v>
      </c>
      <c r="N53" s="13" t="s">
        <v>37</v>
      </c>
      <c r="O53" s="23">
        <v>8.7799999999999994</v>
      </c>
      <c r="P53" s="24">
        <f t="shared" si="3"/>
        <v>1053.5999999999999</v>
      </c>
      <c r="Q53" s="53"/>
      <c r="R53" s="54"/>
      <c r="S53" s="24">
        <f t="shared" si="2"/>
        <v>0</v>
      </c>
    </row>
    <row r="54" spans="1:19" outlineLevel="1" x14ac:dyDescent="0.25">
      <c r="A54" s="16">
        <v>1777</v>
      </c>
      <c r="B54" s="16">
        <v>5009</v>
      </c>
      <c r="C54" s="19" t="s">
        <v>49</v>
      </c>
      <c r="D54" s="19">
        <v>2000058697</v>
      </c>
      <c r="E54" s="19" t="s">
        <v>80</v>
      </c>
      <c r="F54" s="19">
        <v>600206</v>
      </c>
      <c r="G54" s="19" t="s">
        <v>10</v>
      </c>
      <c r="H54" s="13" t="s">
        <v>34</v>
      </c>
      <c r="I54" s="20" t="s">
        <v>35</v>
      </c>
      <c r="J54" s="21">
        <v>21</v>
      </c>
      <c r="K54" s="22">
        <v>2013</v>
      </c>
      <c r="L54" s="13" t="s">
        <v>32</v>
      </c>
      <c r="M54" s="13" t="s">
        <v>36</v>
      </c>
      <c r="N54" s="13" t="s">
        <v>37</v>
      </c>
      <c r="O54" s="23">
        <v>7.29</v>
      </c>
      <c r="P54" s="24">
        <f t="shared" si="3"/>
        <v>153.09</v>
      </c>
      <c r="Q54" s="53"/>
      <c r="R54" s="54"/>
      <c r="S54" s="24">
        <f t="shared" si="2"/>
        <v>0</v>
      </c>
    </row>
    <row r="55" spans="1:19" outlineLevel="1" x14ac:dyDescent="0.25">
      <c r="A55" s="16">
        <v>1778</v>
      </c>
      <c r="B55" s="16">
        <v>5009</v>
      </c>
      <c r="C55" s="19" t="s">
        <v>49</v>
      </c>
      <c r="D55" s="19">
        <v>2000058755</v>
      </c>
      <c r="E55" s="19" t="s">
        <v>81</v>
      </c>
      <c r="F55" s="19">
        <v>600206</v>
      </c>
      <c r="G55" s="19" t="s">
        <v>10</v>
      </c>
      <c r="H55" s="13" t="s">
        <v>34</v>
      </c>
      <c r="I55" s="20" t="s">
        <v>35</v>
      </c>
      <c r="J55" s="21">
        <v>18</v>
      </c>
      <c r="K55" s="22">
        <v>2015</v>
      </c>
      <c r="L55" s="13" t="s">
        <v>32</v>
      </c>
      <c r="M55" s="13" t="s">
        <v>36</v>
      </c>
      <c r="N55" s="13" t="s">
        <v>37</v>
      </c>
      <c r="O55" s="23">
        <v>23.155000000000001</v>
      </c>
      <c r="P55" s="24">
        <f t="shared" si="3"/>
        <v>416.79</v>
      </c>
      <c r="Q55" s="53"/>
      <c r="R55" s="54"/>
      <c r="S55" s="24">
        <f t="shared" si="2"/>
        <v>0</v>
      </c>
    </row>
    <row r="56" spans="1:19" outlineLevel="1" x14ac:dyDescent="0.25">
      <c r="A56" s="16">
        <v>1779</v>
      </c>
      <c r="B56" s="16">
        <v>5009</v>
      </c>
      <c r="C56" s="19" t="s">
        <v>49</v>
      </c>
      <c r="D56" s="19">
        <v>2000059788</v>
      </c>
      <c r="E56" s="19" t="s">
        <v>82</v>
      </c>
      <c r="F56" s="19">
        <v>600206</v>
      </c>
      <c r="G56" s="19" t="s">
        <v>10</v>
      </c>
      <c r="H56" s="13" t="s">
        <v>34</v>
      </c>
      <c r="I56" s="20" t="s">
        <v>35</v>
      </c>
      <c r="J56" s="21">
        <v>5</v>
      </c>
      <c r="K56" s="22">
        <v>2013</v>
      </c>
      <c r="L56" s="13" t="s">
        <v>32</v>
      </c>
      <c r="M56" s="13" t="s">
        <v>36</v>
      </c>
      <c r="N56" s="13" t="s">
        <v>37</v>
      </c>
      <c r="O56" s="23">
        <v>696.68500000000006</v>
      </c>
      <c r="P56" s="24">
        <f t="shared" si="3"/>
        <v>3483.4250000000002</v>
      </c>
      <c r="Q56" s="53"/>
      <c r="R56" s="54"/>
      <c r="S56" s="24">
        <f t="shared" si="2"/>
        <v>0</v>
      </c>
    </row>
    <row r="57" spans="1:19" outlineLevel="1" x14ac:dyDescent="0.25">
      <c r="A57" s="16">
        <v>1780</v>
      </c>
      <c r="B57" s="16">
        <v>5009</v>
      </c>
      <c r="C57" s="19" t="s">
        <v>49</v>
      </c>
      <c r="D57" s="19">
        <v>2000059994</v>
      </c>
      <c r="E57" s="19" t="s">
        <v>83</v>
      </c>
      <c r="F57" s="19">
        <v>600206</v>
      </c>
      <c r="G57" s="19" t="s">
        <v>10</v>
      </c>
      <c r="H57" s="13" t="s">
        <v>34</v>
      </c>
      <c r="I57" s="20" t="s">
        <v>35</v>
      </c>
      <c r="J57" s="21">
        <v>2</v>
      </c>
      <c r="K57" s="22">
        <v>2013</v>
      </c>
      <c r="L57" s="13" t="s">
        <v>32</v>
      </c>
      <c r="M57" s="13" t="s">
        <v>36</v>
      </c>
      <c r="N57" s="13" t="s">
        <v>37</v>
      </c>
      <c r="O57" s="23">
        <v>4305.875</v>
      </c>
      <c r="P57" s="24">
        <f t="shared" si="3"/>
        <v>8611.75</v>
      </c>
      <c r="Q57" s="53"/>
      <c r="R57" s="54"/>
      <c r="S57" s="24">
        <f t="shared" si="2"/>
        <v>0</v>
      </c>
    </row>
    <row r="58" spans="1:19" outlineLevel="1" x14ac:dyDescent="0.25">
      <c r="A58" s="16">
        <v>1800</v>
      </c>
      <c r="B58" s="16">
        <v>5009</v>
      </c>
      <c r="C58" s="19" t="s">
        <v>49</v>
      </c>
      <c r="D58" s="19">
        <v>2000138628</v>
      </c>
      <c r="E58" s="19" t="s">
        <v>93</v>
      </c>
      <c r="F58" s="19">
        <v>600206</v>
      </c>
      <c r="G58" s="19" t="s">
        <v>10</v>
      </c>
      <c r="H58" s="13" t="s">
        <v>34</v>
      </c>
      <c r="I58" s="20" t="s">
        <v>35</v>
      </c>
      <c r="J58" s="21">
        <v>6</v>
      </c>
      <c r="K58" s="22">
        <v>2013</v>
      </c>
      <c r="L58" s="13" t="s">
        <v>32</v>
      </c>
      <c r="M58" s="13" t="s">
        <v>36</v>
      </c>
      <c r="N58" s="13" t="s">
        <v>37</v>
      </c>
      <c r="O58" s="23">
        <v>184.70500000000001</v>
      </c>
      <c r="P58" s="24">
        <f t="shared" si="3"/>
        <v>1108.23</v>
      </c>
      <c r="Q58" s="53"/>
      <c r="R58" s="54"/>
      <c r="S58" s="24">
        <f t="shared" si="2"/>
        <v>0</v>
      </c>
    </row>
    <row r="59" spans="1:19" outlineLevel="1" x14ac:dyDescent="0.25">
      <c r="A59" s="16">
        <v>1803</v>
      </c>
      <c r="B59" s="16">
        <v>5009</v>
      </c>
      <c r="C59" s="19" t="s">
        <v>49</v>
      </c>
      <c r="D59" s="19">
        <v>2000138674</v>
      </c>
      <c r="E59" s="19" t="s">
        <v>96</v>
      </c>
      <c r="F59" s="19">
        <v>600206</v>
      </c>
      <c r="G59" s="19" t="s">
        <v>10</v>
      </c>
      <c r="H59" s="13" t="s">
        <v>34</v>
      </c>
      <c r="I59" s="20" t="s">
        <v>35</v>
      </c>
      <c r="J59" s="21">
        <v>93</v>
      </c>
      <c r="K59" s="22">
        <v>2015</v>
      </c>
      <c r="L59" s="13" t="s">
        <v>32</v>
      </c>
      <c r="M59" s="13" t="s">
        <v>36</v>
      </c>
      <c r="N59" s="13" t="s">
        <v>37</v>
      </c>
      <c r="O59" s="23">
        <v>9.3900000000000023</v>
      </c>
      <c r="P59" s="24">
        <f t="shared" si="3"/>
        <v>873.27000000000021</v>
      </c>
      <c r="Q59" s="53"/>
      <c r="R59" s="54"/>
      <c r="S59" s="24">
        <f t="shared" si="2"/>
        <v>0</v>
      </c>
    </row>
    <row r="60" spans="1:19" outlineLevel="1" x14ac:dyDescent="0.25">
      <c r="A60" s="16">
        <v>1804</v>
      </c>
      <c r="B60" s="16">
        <v>5009</v>
      </c>
      <c r="C60" s="19" t="s">
        <v>49</v>
      </c>
      <c r="D60" s="19">
        <v>2000138676</v>
      </c>
      <c r="E60" s="19" t="s">
        <v>97</v>
      </c>
      <c r="F60" s="19">
        <v>600206</v>
      </c>
      <c r="G60" s="19" t="s">
        <v>10</v>
      </c>
      <c r="H60" s="13" t="s">
        <v>34</v>
      </c>
      <c r="I60" s="20" t="s">
        <v>35</v>
      </c>
      <c r="J60" s="21">
        <v>3</v>
      </c>
      <c r="K60" s="22">
        <v>2013</v>
      </c>
      <c r="L60" s="13" t="s">
        <v>32</v>
      </c>
      <c r="M60" s="13" t="s">
        <v>36</v>
      </c>
      <c r="N60" s="13" t="s">
        <v>37</v>
      </c>
      <c r="O60" s="23">
        <v>138.16999999999999</v>
      </c>
      <c r="P60" s="24">
        <f t="shared" si="3"/>
        <v>414.51</v>
      </c>
      <c r="Q60" s="53"/>
      <c r="R60" s="54"/>
      <c r="S60" s="24">
        <f t="shared" si="2"/>
        <v>0</v>
      </c>
    </row>
    <row r="61" spans="1:19" outlineLevel="1" x14ac:dyDescent="0.25">
      <c r="A61" s="16">
        <v>1805</v>
      </c>
      <c r="B61" s="16">
        <v>5009</v>
      </c>
      <c r="C61" s="19" t="s">
        <v>49</v>
      </c>
      <c r="D61" s="19">
        <v>2000138774</v>
      </c>
      <c r="E61" s="19" t="s">
        <v>98</v>
      </c>
      <c r="F61" s="19">
        <v>600206</v>
      </c>
      <c r="G61" s="19" t="s">
        <v>10</v>
      </c>
      <c r="H61" s="13" t="s">
        <v>34</v>
      </c>
      <c r="I61" s="20" t="s">
        <v>35</v>
      </c>
      <c r="J61" s="21">
        <v>310</v>
      </c>
      <c r="K61" s="22">
        <v>2013</v>
      </c>
      <c r="L61" s="13" t="s">
        <v>32</v>
      </c>
      <c r="M61" s="13" t="s">
        <v>36</v>
      </c>
      <c r="N61" s="13" t="s">
        <v>37</v>
      </c>
      <c r="O61" s="23">
        <v>15.219999999999999</v>
      </c>
      <c r="P61" s="24">
        <f t="shared" si="3"/>
        <v>4718.2</v>
      </c>
      <c r="Q61" s="53"/>
      <c r="R61" s="54"/>
      <c r="S61" s="24">
        <f t="shared" si="2"/>
        <v>0</v>
      </c>
    </row>
    <row r="62" spans="1:19" outlineLevel="1" x14ac:dyDescent="0.25">
      <c r="A62" s="16">
        <v>1806</v>
      </c>
      <c r="B62" s="16">
        <v>5009</v>
      </c>
      <c r="C62" s="19" t="s">
        <v>49</v>
      </c>
      <c r="D62" s="19">
        <v>2000138780</v>
      </c>
      <c r="E62" s="19" t="s">
        <v>99</v>
      </c>
      <c r="F62" s="19">
        <v>600206</v>
      </c>
      <c r="G62" s="19" t="s">
        <v>10</v>
      </c>
      <c r="H62" s="13" t="s">
        <v>34</v>
      </c>
      <c r="I62" s="20" t="s">
        <v>35</v>
      </c>
      <c r="J62" s="21">
        <v>1</v>
      </c>
      <c r="K62" s="22">
        <v>2013</v>
      </c>
      <c r="L62" s="13" t="s">
        <v>32</v>
      </c>
      <c r="M62" s="13" t="s">
        <v>36</v>
      </c>
      <c r="N62" s="13" t="s">
        <v>37</v>
      </c>
      <c r="O62" s="23">
        <v>771.32500000000005</v>
      </c>
      <c r="P62" s="24">
        <f t="shared" si="3"/>
        <v>771.32500000000005</v>
      </c>
      <c r="Q62" s="53"/>
      <c r="R62" s="54"/>
      <c r="S62" s="24">
        <f t="shared" si="2"/>
        <v>0</v>
      </c>
    </row>
    <row r="63" spans="1:19" outlineLevel="1" x14ac:dyDescent="0.25">
      <c r="A63" s="16">
        <v>1807</v>
      </c>
      <c r="B63" s="16">
        <v>5009</v>
      </c>
      <c r="C63" s="19" t="s">
        <v>49</v>
      </c>
      <c r="D63" s="19">
        <v>2000138781</v>
      </c>
      <c r="E63" s="19" t="s">
        <v>100</v>
      </c>
      <c r="F63" s="19">
        <v>600206</v>
      </c>
      <c r="G63" s="19" t="s">
        <v>10</v>
      </c>
      <c r="H63" s="13" t="s">
        <v>34</v>
      </c>
      <c r="I63" s="20" t="s">
        <v>31</v>
      </c>
      <c r="J63" s="21">
        <v>2</v>
      </c>
      <c r="K63" s="22">
        <v>2012</v>
      </c>
      <c r="L63" s="13" t="s">
        <v>32</v>
      </c>
      <c r="M63" s="13" t="s">
        <v>36</v>
      </c>
      <c r="N63" s="13" t="s">
        <v>37</v>
      </c>
      <c r="O63" s="23">
        <v>125</v>
      </c>
      <c r="P63" s="24">
        <f t="shared" si="3"/>
        <v>250</v>
      </c>
      <c r="Q63" s="53"/>
      <c r="R63" s="54"/>
      <c r="S63" s="24">
        <f t="shared" si="2"/>
        <v>0</v>
      </c>
    </row>
    <row r="64" spans="1:19" outlineLevel="1" x14ac:dyDescent="0.25">
      <c r="A64" s="16">
        <v>1808</v>
      </c>
      <c r="B64" s="16">
        <v>5009</v>
      </c>
      <c r="C64" s="19" t="s">
        <v>49</v>
      </c>
      <c r="D64" s="19">
        <v>2000138784</v>
      </c>
      <c r="E64" s="19" t="s">
        <v>101</v>
      </c>
      <c r="F64" s="19">
        <v>600206</v>
      </c>
      <c r="G64" s="19" t="s">
        <v>10</v>
      </c>
      <c r="H64" s="13" t="s">
        <v>34</v>
      </c>
      <c r="I64" s="20" t="s">
        <v>35</v>
      </c>
      <c r="J64" s="21">
        <v>68</v>
      </c>
      <c r="K64" s="22">
        <v>2015</v>
      </c>
      <c r="L64" s="13" t="s">
        <v>32</v>
      </c>
      <c r="M64" s="13" t="s">
        <v>36</v>
      </c>
      <c r="N64" s="13" t="s">
        <v>37</v>
      </c>
      <c r="O64" s="23">
        <v>63.16</v>
      </c>
      <c r="P64" s="24">
        <f t="shared" si="3"/>
        <v>4294.88</v>
      </c>
      <c r="Q64" s="53"/>
      <c r="R64" s="54"/>
      <c r="S64" s="24">
        <f t="shared" si="2"/>
        <v>0</v>
      </c>
    </row>
    <row r="65" spans="1:19" outlineLevel="1" x14ac:dyDescent="0.25">
      <c r="A65" s="16">
        <v>1809</v>
      </c>
      <c r="B65" s="16">
        <v>5009</v>
      </c>
      <c r="C65" s="19" t="s">
        <v>49</v>
      </c>
      <c r="D65" s="19">
        <v>2000138810</v>
      </c>
      <c r="E65" s="19" t="s">
        <v>102</v>
      </c>
      <c r="F65" s="19">
        <v>600206</v>
      </c>
      <c r="G65" s="19" t="s">
        <v>10</v>
      </c>
      <c r="H65" s="13" t="s">
        <v>34</v>
      </c>
      <c r="I65" s="20" t="s">
        <v>35</v>
      </c>
      <c r="J65" s="21">
        <v>2</v>
      </c>
      <c r="K65" s="22">
        <v>2012</v>
      </c>
      <c r="L65" s="13" t="s">
        <v>32</v>
      </c>
      <c r="M65" s="13" t="s">
        <v>36</v>
      </c>
      <c r="N65" s="13" t="s">
        <v>37</v>
      </c>
      <c r="O65" s="23">
        <v>4995.32</v>
      </c>
      <c r="P65" s="24">
        <f t="shared" si="3"/>
        <v>9990.64</v>
      </c>
      <c r="Q65" s="53"/>
      <c r="R65" s="54"/>
      <c r="S65" s="24">
        <f t="shared" si="2"/>
        <v>0</v>
      </c>
    </row>
    <row r="66" spans="1:19" outlineLevel="1" x14ac:dyDescent="0.25">
      <c r="A66" s="16">
        <v>1812</v>
      </c>
      <c r="B66" s="16">
        <v>5009</v>
      </c>
      <c r="C66" s="19" t="s">
        <v>49</v>
      </c>
      <c r="D66" s="19">
        <v>2000144274</v>
      </c>
      <c r="E66" s="19" t="s">
        <v>104</v>
      </c>
      <c r="F66" s="19">
        <v>600206</v>
      </c>
      <c r="G66" s="19" t="s">
        <v>10</v>
      </c>
      <c r="H66" s="13" t="s">
        <v>34</v>
      </c>
      <c r="I66" s="20" t="s">
        <v>35</v>
      </c>
      <c r="J66" s="21">
        <v>1</v>
      </c>
      <c r="K66" s="22">
        <v>2015</v>
      </c>
      <c r="L66" s="13" t="s">
        <v>32</v>
      </c>
      <c r="M66" s="13" t="s">
        <v>36</v>
      </c>
      <c r="N66" s="13" t="s">
        <v>37</v>
      </c>
      <c r="O66" s="23">
        <v>15461.385000000002</v>
      </c>
      <c r="P66" s="24">
        <f t="shared" si="3"/>
        <v>15461.385000000002</v>
      </c>
      <c r="Q66" s="53"/>
      <c r="R66" s="54"/>
      <c r="S66" s="24">
        <f t="shared" si="2"/>
        <v>0</v>
      </c>
    </row>
    <row r="67" spans="1:19" outlineLevel="1" x14ac:dyDescent="0.25">
      <c r="A67" s="16">
        <v>1833</v>
      </c>
      <c r="B67" s="16">
        <v>5009</v>
      </c>
      <c r="C67" s="19" t="s">
        <v>49</v>
      </c>
      <c r="D67" s="19">
        <v>2000220685</v>
      </c>
      <c r="E67" s="19" t="s">
        <v>113</v>
      </c>
      <c r="F67" s="19">
        <v>600206</v>
      </c>
      <c r="G67" s="19" t="s">
        <v>10</v>
      </c>
      <c r="H67" s="13" t="s">
        <v>34</v>
      </c>
      <c r="I67" s="20" t="s">
        <v>35</v>
      </c>
      <c r="J67" s="21">
        <v>2</v>
      </c>
      <c r="K67" s="22">
        <v>2013</v>
      </c>
      <c r="L67" s="13" t="s">
        <v>32</v>
      </c>
      <c r="M67" s="13" t="s">
        <v>36</v>
      </c>
      <c r="N67" s="13" t="s">
        <v>37</v>
      </c>
      <c r="O67" s="23">
        <v>232.005</v>
      </c>
      <c r="P67" s="24">
        <f t="shared" si="3"/>
        <v>464.01</v>
      </c>
      <c r="Q67" s="53"/>
      <c r="R67" s="54"/>
      <c r="S67" s="24">
        <f t="shared" si="2"/>
        <v>0</v>
      </c>
    </row>
    <row r="68" spans="1:19" outlineLevel="1" x14ac:dyDescent="0.25">
      <c r="A68" s="16">
        <v>1834</v>
      </c>
      <c r="B68" s="16">
        <v>5009</v>
      </c>
      <c r="C68" s="19" t="s">
        <v>49</v>
      </c>
      <c r="D68" s="19">
        <v>2000222778</v>
      </c>
      <c r="E68" s="19" t="s">
        <v>114</v>
      </c>
      <c r="F68" s="19">
        <v>600206</v>
      </c>
      <c r="G68" s="19" t="s">
        <v>10</v>
      </c>
      <c r="H68" s="13" t="s">
        <v>34</v>
      </c>
      <c r="I68" s="20" t="s">
        <v>35</v>
      </c>
      <c r="J68" s="21">
        <v>365</v>
      </c>
      <c r="K68" s="22">
        <v>2013</v>
      </c>
      <c r="L68" s="13" t="s">
        <v>32</v>
      </c>
      <c r="M68" s="13" t="s">
        <v>36</v>
      </c>
      <c r="N68" s="13" t="s">
        <v>37</v>
      </c>
      <c r="O68" s="23">
        <v>11.255000000000001</v>
      </c>
      <c r="P68" s="24">
        <f t="shared" si="3"/>
        <v>4108.0750000000007</v>
      </c>
      <c r="Q68" s="53"/>
      <c r="R68" s="54"/>
      <c r="S68" s="24">
        <f t="shared" si="2"/>
        <v>0</v>
      </c>
    </row>
    <row r="69" spans="1:19" outlineLevel="1" x14ac:dyDescent="0.25">
      <c r="A69" s="16">
        <v>1845</v>
      </c>
      <c r="B69" s="16">
        <v>5009</v>
      </c>
      <c r="C69" s="19" t="s">
        <v>49</v>
      </c>
      <c r="D69" s="19">
        <v>2000240037</v>
      </c>
      <c r="E69" s="19" t="s">
        <v>116</v>
      </c>
      <c r="F69" s="19">
        <v>600206</v>
      </c>
      <c r="G69" s="19" t="s">
        <v>10</v>
      </c>
      <c r="H69" s="13" t="s">
        <v>34</v>
      </c>
      <c r="I69" s="20" t="s">
        <v>35</v>
      </c>
      <c r="J69" s="21">
        <v>1</v>
      </c>
      <c r="K69" s="22">
        <v>2013</v>
      </c>
      <c r="L69" s="13" t="s">
        <v>32</v>
      </c>
      <c r="M69" s="13" t="s">
        <v>36</v>
      </c>
      <c r="N69" s="13" t="s">
        <v>37</v>
      </c>
      <c r="O69" s="23">
        <v>183.66</v>
      </c>
      <c r="P69" s="24">
        <f t="shared" si="3"/>
        <v>183.66</v>
      </c>
      <c r="Q69" s="53"/>
      <c r="R69" s="54"/>
      <c r="S69" s="24">
        <f t="shared" si="2"/>
        <v>0</v>
      </c>
    </row>
    <row r="70" spans="1:19" outlineLevel="1" x14ac:dyDescent="0.25">
      <c r="A70" s="16">
        <v>1851</v>
      </c>
      <c r="B70" s="16">
        <v>5009</v>
      </c>
      <c r="C70" s="19" t="s">
        <v>49</v>
      </c>
      <c r="D70" s="19">
        <v>2000254494</v>
      </c>
      <c r="E70" s="19" t="s">
        <v>117</v>
      </c>
      <c r="F70" s="19">
        <v>600206</v>
      </c>
      <c r="G70" s="19" t="s">
        <v>10</v>
      </c>
      <c r="H70" s="13" t="s">
        <v>34</v>
      </c>
      <c r="I70" s="20" t="s">
        <v>35</v>
      </c>
      <c r="J70" s="21">
        <v>1</v>
      </c>
      <c r="K70" s="22">
        <v>2013</v>
      </c>
      <c r="L70" s="13" t="s">
        <v>32</v>
      </c>
      <c r="M70" s="13" t="s">
        <v>36</v>
      </c>
      <c r="N70" s="13" t="s">
        <v>37</v>
      </c>
      <c r="O70" s="23">
        <v>1575.68</v>
      </c>
      <c r="P70" s="24">
        <f t="shared" ref="P70:P101" si="4">O70*J70</f>
        <v>1575.68</v>
      </c>
      <c r="Q70" s="53"/>
      <c r="R70" s="54"/>
      <c r="S70" s="24">
        <f t="shared" si="2"/>
        <v>0</v>
      </c>
    </row>
    <row r="71" spans="1:19" outlineLevel="1" x14ac:dyDescent="0.25">
      <c r="A71" s="16">
        <v>1852</v>
      </c>
      <c r="B71" s="16">
        <v>5009</v>
      </c>
      <c r="C71" s="19" t="s">
        <v>49</v>
      </c>
      <c r="D71" s="19">
        <v>2000254524</v>
      </c>
      <c r="E71" s="19" t="s">
        <v>118</v>
      </c>
      <c r="F71" s="19">
        <v>600206</v>
      </c>
      <c r="G71" s="19" t="s">
        <v>10</v>
      </c>
      <c r="H71" s="13" t="s">
        <v>34</v>
      </c>
      <c r="I71" s="20" t="s">
        <v>35</v>
      </c>
      <c r="J71" s="21">
        <v>2</v>
      </c>
      <c r="K71" s="22">
        <v>2013</v>
      </c>
      <c r="L71" s="13" t="s">
        <v>32</v>
      </c>
      <c r="M71" s="13" t="s">
        <v>36</v>
      </c>
      <c r="N71" s="13" t="s">
        <v>37</v>
      </c>
      <c r="O71" s="23">
        <v>7463.86</v>
      </c>
      <c r="P71" s="24">
        <f t="shared" si="4"/>
        <v>14927.72</v>
      </c>
      <c r="Q71" s="53"/>
      <c r="R71" s="54"/>
      <c r="S71" s="24">
        <f t="shared" si="2"/>
        <v>0</v>
      </c>
    </row>
    <row r="72" spans="1:19" outlineLevel="1" x14ac:dyDescent="0.25">
      <c r="A72" s="16">
        <v>1853</v>
      </c>
      <c r="B72" s="16">
        <v>5009</v>
      </c>
      <c r="C72" s="19" t="s">
        <v>49</v>
      </c>
      <c r="D72" s="19">
        <v>2000254831</v>
      </c>
      <c r="E72" s="19" t="s">
        <v>119</v>
      </c>
      <c r="F72" s="19">
        <v>600206</v>
      </c>
      <c r="G72" s="19" t="s">
        <v>10</v>
      </c>
      <c r="H72" s="13" t="s">
        <v>34</v>
      </c>
      <c r="I72" s="20" t="s">
        <v>35</v>
      </c>
      <c r="J72" s="21">
        <v>1</v>
      </c>
      <c r="K72" s="22">
        <v>2013</v>
      </c>
      <c r="L72" s="13" t="s">
        <v>32</v>
      </c>
      <c r="M72" s="13" t="s">
        <v>36</v>
      </c>
      <c r="N72" s="13" t="s">
        <v>37</v>
      </c>
      <c r="O72" s="23">
        <v>12629.545</v>
      </c>
      <c r="P72" s="24">
        <f t="shared" si="4"/>
        <v>12629.545</v>
      </c>
      <c r="Q72" s="53"/>
      <c r="R72" s="54"/>
      <c r="S72" s="24">
        <f t="shared" si="2"/>
        <v>0</v>
      </c>
    </row>
    <row r="73" spans="1:19" outlineLevel="1" x14ac:dyDescent="0.25">
      <c r="A73" s="16">
        <v>1854</v>
      </c>
      <c r="B73" s="16">
        <v>5009</v>
      </c>
      <c r="C73" s="19" t="s">
        <v>49</v>
      </c>
      <c r="D73" s="19">
        <v>2000254836</v>
      </c>
      <c r="E73" s="19" t="s">
        <v>120</v>
      </c>
      <c r="F73" s="19">
        <v>600206</v>
      </c>
      <c r="G73" s="19" t="s">
        <v>10</v>
      </c>
      <c r="H73" s="13" t="s">
        <v>34</v>
      </c>
      <c r="I73" s="20" t="s">
        <v>35</v>
      </c>
      <c r="J73" s="21">
        <v>1</v>
      </c>
      <c r="K73" s="22">
        <v>2013</v>
      </c>
      <c r="L73" s="13" t="s">
        <v>32</v>
      </c>
      <c r="M73" s="13" t="s">
        <v>36</v>
      </c>
      <c r="N73" s="13" t="s">
        <v>37</v>
      </c>
      <c r="O73" s="23">
        <v>14619.550000000001</v>
      </c>
      <c r="P73" s="24">
        <f t="shared" si="4"/>
        <v>14619.550000000001</v>
      </c>
      <c r="Q73" s="53"/>
      <c r="R73" s="54"/>
      <c r="S73" s="24">
        <f t="shared" si="2"/>
        <v>0</v>
      </c>
    </row>
    <row r="74" spans="1:19" outlineLevel="1" x14ac:dyDescent="0.25">
      <c r="A74" s="16">
        <v>1855</v>
      </c>
      <c r="B74" s="16">
        <v>5009</v>
      </c>
      <c r="C74" s="19" t="s">
        <v>49</v>
      </c>
      <c r="D74" s="19">
        <v>2000254840</v>
      </c>
      <c r="E74" s="19" t="s">
        <v>121</v>
      </c>
      <c r="F74" s="19">
        <v>600206</v>
      </c>
      <c r="G74" s="19" t="s">
        <v>10</v>
      </c>
      <c r="H74" s="13" t="s">
        <v>34</v>
      </c>
      <c r="I74" s="20" t="s">
        <v>35</v>
      </c>
      <c r="J74" s="21">
        <v>1</v>
      </c>
      <c r="K74" s="22">
        <v>2014</v>
      </c>
      <c r="L74" s="13" t="s">
        <v>32</v>
      </c>
      <c r="M74" s="13" t="s">
        <v>36</v>
      </c>
      <c r="N74" s="13" t="s">
        <v>37</v>
      </c>
      <c r="O74" s="23">
        <v>7746.98</v>
      </c>
      <c r="P74" s="24">
        <f t="shared" si="4"/>
        <v>7746.98</v>
      </c>
      <c r="Q74" s="53"/>
      <c r="R74" s="54"/>
      <c r="S74" s="24">
        <f t="shared" si="2"/>
        <v>0</v>
      </c>
    </row>
    <row r="75" spans="1:19" outlineLevel="1" x14ac:dyDescent="0.25">
      <c r="A75" s="16">
        <v>1856</v>
      </c>
      <c r="B75" s="16">
        <v>5009</v>
      </c>
      <c r="C75" s="19" t="s">
        <v>49</v>
      </c>
      <c r="D75" s="19">
        <v>2000254863</v>
      </c>
      <c r="E75" s="19" t="s">
        <v>122</v>
      </c>
      <c r="F75" s="19">
        <v>600206</v>
      </c>
      <c r="G75" s="19" t="s">
        <v>10</v>
      </c>
      <c r="H75" s="13" t="s">
        <v>34</v>
      </c>
      <c r="I75" s="20" t="s">
        <v>35</v>
      </c>
      <c r="J75" s="21">
        <v>1</v>
      </c>
      <c r="K75" s="22">
        <v>2013</v>
      </c>
      <c r="L75" s="13" t="s">
        <v>32</v>
      </c>
      <c r="M75" s="13" t="s">
        <v>36</v>
      </c>
      <c r="N75" s="13" t="s">
        <v>37</v>
      </c>
      <c r="O75" s="23">
        <v>7385.0649999999996</v>
      </c>
      <c r="P75" s="24">
        <f t="shared" si="4"/>
        <v>7385.0649999999996</v>
      </c>
      <c r="Q75" s="53"/>
      <c r="R75" s="54"/>
      <c r="S75" s="24">
        <f t="shared" si="2"/>
        <v>0</v>
      </c>
    </row>
    <row r="76" spans="1:19" outlineLevel="1" x14ac:dyDescent="0.25">
      <c r="A76" s="16">
        <v>1835</v>
      </c>
      <c r="B76" s="16">
        <v>5009</v>
      </c>
      <c r="C76" s="19" t="s">
        <v>49</v>
      </c>
      <c r="D76" s="19">
        <v>2000226953</v>
      </c>
      <c r="E76" s="19" t="s">
        <v>115</v>
      </c>
      <c r="F76" s="19">
        <v>330202</v>
      </c>
      <c r="G76" s="19" t="s">
        <v>9</v>
      </c>
      <c r="H76" s="13" t="s">
        <v>34</v>
      </c>
      <c r="I76" s="20" t="s">
        <v>35</v>
      </c>
      <c r="J76" s="21">
        <v>1</v>
      </c>
      <c r="K76" s="22">
        <v>2015</v>
      </c>
      <c r="L76" s="13" t="s">
        <v>32</v>
      </c>
      <c r="M76" s="13" t="s">
        <v>36</v>
      </c>
      <c r="N76" s="13" t="s">
        <v>37</v>
      </c>
      <c r="O76" s="23">
        <v>3581.25</v>
      </c>
      <c r="P76" s="24">
        <f t="shared" si="4"/>
        <v>3581.25</v>
      </c>
      <c r="Q76" s="53"/>
      <c r="R76" s="54"/>
      <c r="S76" s="24">
        <f t="shared" si="2"/>
        <v>0</v>
      </c>
    </row>
    <row r="77" spans="1:19" outlineLevel="1" x14ac:dyDescent="0.25">
      <c r="A77" s="16">
        <v>2089</v>
      </c>
      <c r="B77" s="16" t="s">
        <v>129</v>
      </c>
      <c r="C77" s="19" t="s">
        <v>130</v>
      </c>
      <c r="D77" s="19">
        <v>2000169708</v>
      </c>
      <c r="E77" s="19" t="s">
        <v>135</v>
      </c>
      <c r="F77" s="19">
        <v>330202</v>
      </c>
      <c r="G77" s="19" t="s">
        <v>9</v>
      </c>
      <c r="H77" s="13" t="s">
        <v>34</v>
      </c>
      <c r="I77" s="20" t="s">
        <v>35</v>
      </c>
      <c r="J77" s="21">
        <v>3</v>
      </c>
      <c r="K77" s="25">
        <v>2010</v>
      </c>
      <c r="L77" s="13" t="s">
        <v>36</v>
      </c>
      <c r="M77" s="13" t="s">
        <v>36</v>
      </c>
      <c r="N77" s="13" t="s">
        <v>37</v>
      </c>
      <c r="O77" s="23">
        <v>10462.994350282486</v>
      </c>
      <c r="P77" s="24">
        <f t="shared" si="4"/>
        <v>31388.983050847459</v>
      </c>
      <c r="Q77" s="53"/>
      <c r="R77" s="54"/>
      <c r="S77" s="24">
        <f t="shared" si="2"/>
        <v>0</v>
      </c>
    </row>
    <row r="78" spans="1:19" outlineLevel="1" x14ac:dyDescent="0.25">
      <c r="A78" s="16">
        <v>1985</v>
      </c>
      <c r="B78" s="16" t="s">
        <v>129</v>
      </c>
      <c r="C78" s="19" t="s">
        <v>130</v>
      </c>
      <c r="D78" s="19">
        <v>2000127063</v>
      </c>
      <c r="E78" s="19" t="s">
        <v>133</v>
      </c>
      <c r="F78" s="19">
        <v>170202</v>
      </c>
      <c r="G78" s="19" t="s">
        <v>8</v>
      </c>
      <c r="H78" s="13" t="s">
        <v>34</v>
      </c>
      <c r="I78" s="20" t="s">
        <v>35</v>
      </c>
      <c r="J78" s="21">
        <v>20</v>
      </c>
      <c r="K78" s="22">
        <v>2010</v>
      </c>
      <c r="L78" s="13" t="s">
        <v>32</v>
      </c>
      <c r="M78" s="13" t="s">
        <v>36</v>
      </c>
      <c r="N78" s="13" t="s">
        <v>37</v>
      </c>
      <c r="O78" s="23">
        <v>59.703389830508478</v>
      </c>
      <c r="P78" s="24">
        <f t="shared" si="4"/>
        <v>1194.0677966101696</v>
      </c>
      <c r="Q78" s="53"/>
      <c r="R78" s="54"/>
      <c r="S78" s="24">
        <f t="shared" ref="S78:S109" si="5">Q78*R78</f>
        <v>0</v>
      </c>
    </row>
    <row r="79" spans="1:19" outlineLevel="1" x14ac:dyDescent="0.25">
      <c r="A79" s="16">
        <v>2408</v>
      </c>
      <c r="B79" s="16" t="s">
        <v>148</v>
      </c>
      <c r="C79" s="19" t="s">
        <v>149</v>
      </c>
      <c r="D79" s="19">
        <v>2000118997</v>
      </c>
      <c r="E79" s="19" t="s">
        <v>150</v>
      </c>
      <c r="F79" s="19">
        <v>170202</v>
      </c>
      <c r="G79" s="19" t="s">
        <v>8</v>
      </c>
      <c r="H79" s="13" t="s">
        <v>34</v>
      </c>
      <c r="I79" s="20" t="s">
        <v>35</v>
      </c>
      <c r="J79" s="21">
        <v>6</v>
      </c>
      <c r="K79" s="22">
        <v>2009</v>
      </c>
      <c r="L79" s="13" t="s">
        <v>32</v>
      </c>
      <c r="M79" s="13" t="s">
        <v>36</v>
      </c>
      <c r="N79" s="13" t="s">
        <v>37</v>
      </c>
      <c r="O79" s="23">
        <v>46.893000000000008</v>
      </c>
      <c r="P79" s="24">
        <f t="shared" si="4"/>
        <v>281.35800000000006</v>
      </c>
      <c r="Q79" s="53"/>
      <c r="R79" s="54"/>
      <c r="S79" s="24">
        <f t="shared" si="5"/>
        <v>0</v>
      </c>
    </row>
    <row r="80" spans="1:19" outlineLevel="1" x14ac:dyDescent="0.25">
      <c r="A80" s="16">
        <v>1801</v>
      </c>
      <c r="B80" s="16">
        <v>5009</v>
      </c>
      <c r="C80" s="19" t="s">
        <v>49</v>
      </c>
      <c r="D80" s="19">
        <v>2000138649</v>
      </c>
      <c r="E80" s="19" t="s">
        <v>94</v>
      </c>
      <c r="F80" s="19">
        <v>600205</v>
      </c>
      <c r="G80" s="19" t="s">
        <v>7</v>
      </c>
      <c r="H80" s="13" t="s">
        <v>34</v>
      </c>
      <c r="I80" s="20" t="s">
        <v>35</v>
      </c>
      <c r="J80" s="21">
        <v>12</v>
      </c>
      <c r="K80" s="22">
        <v>2015</v>
      </c>
      <c r="L80" s="13" t="s">
        <v>32</v>
      </c>
      <c r="M80" s="13" t="s">
        <v>36</v>
      </c>
      <c r="N80" s="13" t="s">
        <v>37</v>
      </c>
      <c r="O80" s="23">
        <v>9.02</v>
      </c>
      <c r="P80" s="24">
        <f t="shared" si="4"/>
        <v>108.24</v>
      </c>
      <c r="Q80" s="53"/>
      <c r="R80" s="54"/>
      <c r="S80" s="24">
        <f t="shared" si="5"/>
        <v>0</v>
      </c>
    </row>
    <row r="81" spans="1:19" outlineLevel="1" x14ac:dyDescent="0.25">
      <c r="A81" s="16">
        <v>2212</v>
      </c>
      <c r="B81" s="16" t="s">
        <v>129</v>
      </c>
      <c r="C81" s="19" t="s">
        <v>130</v>
      </c>
      <c r="D81" s="19">
        <v>2000214203</v>
      </c>
      <c r="E81" s="19" t="s">
        <v>136</v>
      </c>
      <c r="F81" s="19">
        <v>600205</v>
      </c>
      <c r="G81" s="19" t="s">
        <v>7</v>
      </c>
      <c r="H81" s="13" t="s">
        <v>34</v>
      </c>
      <c r="I81" s="20" t="s">
        <v>35</v>
      </c>
      <c r="J81" s="21">
        <v>72</v>
      </c>
      <c r="K81" s="25">
        <v>2014</v>
      </c>
      <c r="L81" s="13" t="s">
        <v>32</v>
      </c>
      <c r="M81" s="13" t="s">
        <v>36</v>
      </c>
      <c r="N81" s="13" t="s">
        <v>37</v>
      </c>
      <c r="O81" s="23">
        <v>13.182674199623353</v>
      </c>
      <c r="P81" s="24">
        <f t="shared" si="4"/>
        <v>949.15254237288138</v>
      </c>
      <c r="Q81" s="53"/>
      <c r="R81" s="54"/>
      <c r="S81" s="24">
        <f t="shared" si="5"/>
        <v>0</v>
      </c>
    </row>
    <row r="82" spans="1:19" outlineLevel="1" x14ac:dyDescent="0.25">
      <c r="A82" s="16">
        <v>1829</v>
      </c>
      <c r="B82" s="16">
        <v>5009</v>
      </c>
      <c r="C82" s="19" t="s">
        <v>49</v>
      </c>
      <c r="D82" s="19">
        <v>2000187696</v>
      </c>
      <c r="E82" s="19" t="s">
        <v>112</v>
      </c>
      <c r="F82" s="19">
        <v>200205</v>
      </c>
      <c r="G82" s="19" t="s">
        <v>6</v>
      </c>
      <c r="H82" s="13" t="s">
        <v>34</v>
      </c>
      <c r="I82" s="20" t="s">
        <v>35</v>
      </c>
      <c r="J82" s="21">
        <v>3</v>
      </c>
      <c r="K82" s="22" t="s">
        <v>39</v>
      </c>
      <c r="L82" s="13" t="s">
        <v>32</v>
      </c>
      <c r="M82" s="13" t="s">
        <v>36</v>
      </c>
      <c r="N82" s="13" t="s">
        <v>33</v>
      </c>
      <c r="O82" s="23">
        <v>761.28</v>
      </c>
      <c r="P82" s="24">
        <f t="shared" si="4"/>
        <v>2283.84</v>
      </c>
      <c r="Q82" s="53"/>
      <c r="R82" s="54"/>
      <c r="S82" s="24">
        <f t="shared" si="5"/>
        <v>0</v>
      </c>
    </row>
    <row r="83" spans="1:19" outlineLevel="1" x14ac:dyDescent="0.25">
      <c r="A83" s="16">
        <v>1602</v>
      </c>
      <c r="B83" s="16">
        <v>5008</v>
      </c>
      <c r="C83" s="19" t="s">
        <v>43</v>
      </c>
      <c r="D83" s="19">
        <v>2000138851</v>
      </c>
      <c r="E83" s="19" t="s">
        <v>44</v>
      </c>
      <c r="F83" s="19">
        <v>400201</v>
      </c>
      <c r="G83" s="19" t="s">
        <v>5</v>
      </c>
      <c r="H83" s="13" t="s">
        <v>34</v>
      </c>
      <c r="I83" s="20" t="s">
        <v>35</v>
      </c>
      <c r="J83" s="21">
        <v>3</v>
      </c>
      <c r="K83" s="22">
        <v>2011</v>
      </c>
      <c r="L83" s="13" t="s">
        <v>32</v>
      </c>
      <c r="M83" s="13" t="s">
        <v>36</v>
      </c>
      <c r="N83" s="13" t="s">
        <v>37</v>
      </c>
      <c r="O83" s="23">
        <v>217.45818649661575</v>
      </c>
      <c r="P83" s="24">
        <f t="shared" si="4"/>
        <v>652.37455948984723</v>
      </c>
      <c r="Q83" s="53"/>
      <c r="R83" s="54"/>
      <c r="S83" s="24">
        <f t="shared" si="5"/>
        <v>0</v>
      </c>
    </row>
    <row r="84" spans="1:19" outlineLevel="1" x14ac:dyDescent="0.25">
      <c r="A84" s="16">
        <v>1687</v>
      </c>
      <c r="B84" s="16">
        <v>5008</v>
      </c>
      <c r="C84" s="19" t="s">
        <v>43</v>
      </c>
      <c r="D84" s="19">
        <v>2000213773</v>
      </c>
      <c r="E84" s="19" t="s">
        <v>48</v>
      </c>
      <c r="F84" s="19">
        <v>200201</v>
      </c>
      <c r="G84" s="19" t="s">
        <v>4</v>
      </c>
      <c r="H84" s="13" t="s">
        <v>34</v>
      </c>
      <c r="I84" s="20" t="s">
        <v>35</v>
      </c>
      <c r="J84" s="21">
        <v>1000</v>
      </c>
      <c r="K84" s="22">
        <v>2011</v>
      </c>
      <c r="L84" s="13" t="s">
        <v>32</v>
      </c>
      <c r="M84" s="13" t="s">
        <v>36</v>
      </c>
      <c r="N84" s="13" t="s">
        <v>37</v>
      </c>
      <c r="O84" s="23">
        <v>35.578536667226047</v>
      </c>
      <c r="P84" s="24">
        <f t="shared" si="4"/>
        <v>35578.53666722605</v>
      </c>
      <c r="Q84" s="53"/>
      <c r="R84" s="54"/>
      <c r="S84" s="24">
        <f t="shared" si="5"/>
        <v>0</v>
      </c>
    </row>
    <row r="85" spans="1:19" outlineLevel="1" x14ac:dyDescent="0.25">
      <c r="A85" s="16">
        <v>2307</v>
      </c>
      <c r="B85" s="16" t="s">
        <v>143</v>
      </c>
      <c r="C85" s="19" t="s">
        <v>144</v>
      </c>
      <c r="D85" s="19">
        <v>2000008608</v>
      </c>
      <c r="E85" s="19" t="s">
        <v>145</v>
      </c>
      <c r="F85" s="19">
        <v>200201</v>
      </c>
      <c r="G85" s="19" t="s">
        <v>4</v>
      </c>
      <c r="H85" s="13" t="s">
        <v>34</v>
      </c>
      <c r="I85" s="20" t="s">
        <v>35</v>
      </c>
      <c r="J85" s="21">
        <v>100</v>
      </c>
      <c r="K85" s="22">
        <v>2008</v>
      </c>
      <c r="L85" s="13" t="s">
        <v>32</v>
      </c>
      <c r="M85" s="13" t="s">
        <v>36</v>
      </c>
      <c r="N85" s="13" t="s">
        <v>37</v>
      </c>
      <c r="O85" s="23">
        <v>166.1462979482605</v>
      </c>
      <c r="P85" s="24">
        <f t="shared" si="4"/>
        <v>16614.629794826051</v>
      </c>
      <c r="Q85" s="53"/>
      <c r="R85" s="54"/>
      <c r="S85" s="24">
        <f t="shared" si="5"/>
        <v>0</v>
      </c>
    </row>
    <row r="86" spans="1:19" outlineLevel="1" x14ac:dyDescent="0.25">
      <c r="A86" s="16">
        <v>1760</v>
      </c>
      <c r="B86" s="16">
        <v>5009</v>
      </c>
      <c r="C86" s="19" t="s">
        <v>49</v>
      </c>
      <c r="D86" s="19">
        <v>2000018764</v>
      </c>
      <c r="E86" s="19" t="s">
        <v>72</v>
      </c>
      <c r="F86" s="19">
        <v>400202</v>
      </c>
      <c r="G86" s="19" t="s">
        <v>3</v>
      </c>
      <c r="H86" s="13" t="s">
        <v>34</v>
      </c>
      <c r="I86" s="20" t="s">
        <v>35</v>
      </c>
      <c r="J86" s="21">
        <v>3</v>
      </c>
      <c r="K86" s="22">
        <v>2012</v>
      </c>
      <c r="L86" s="13" t="s">
        <v>32</v>
      </c>
      <c r="M86" s="13" t="s">
        <v>36</v>
      </c>
      <c r="N86" s="13" t="s">
        <v>37</v>
      </c>
      <c r="O86" s="23">
        <v>403.64000000000004</v>
      </c>
      <c r="P86" s="24">
        <f t="shared" si="4"/>
        <v>1210.92</v>
      </c>
      <c r="Q86" s="53"/>
      <c r="R86" s="54"/>
      <c r="S86" s="24">
        <f t="shared" si="5"/>
        <v>0</v>
      </c>
    </row>
    <row r="87" spans="1:19" outlineLevel="1" x14ac:dyDescent="0.25">
      <c r="A87" s="16">
        <v>1769</v>
      </c>
      <c r="B87" s="16">
        <v>5009</v>
      </c>
      <c r="C87" s="19" t="s">
        <v>49</v>
      </c>
      <c r="D87" s="19">
        <v>2000042565</v>
      </c>
      <c r="E87" s="19" t="s">
        <v>76</v>
      </c>
      <c r="F87" s="19">
        <v>400202</v>
      </c>
      <c r="G87" s="19" t="s">
        <v>3</v>
      </c>
      <c r="H87" s="13" t="s">
        <v>34</v>
      </c>
      <c r="I87" s="20" t="s">
        <v>35</v>
      </c>
      <c r="J87" s="21">
        <v>80</v>
      </c>
      <c r="K87" s="22">
        <v>2014</v>
      </c>
      <c r="L87" s="13" t="s">
        <v>32</v>
      </c>
      <c r="M87" s="13" t="s">
        <v>36</v>
      </c>
      <c r="N87" s="13" t="s">
        <v>37</v>
      </c>
      <c r="O87" s="23">
        <v>30.945</v>
      </c>
      <c r="P87" s="24">
        <f t="shared" si="4"/>
        <v>2475.6</v>
      </c>
      <c r="Q87" s="53"/>
      <c r="R87" s="54"/>
      <c r="S87" s="24">
        <f t="shared" si="5"/>
        <v>0</v>
      </c>
    </row>
    <row r="88" spans="1:19" outlineLevel="1" x14ac:dyDescent="0.25">
      <c r="A88" s="16">
        <v>1787</v>
      </c>
      <c r="B88" s="16">
        <v>5009</v>
      </c>
      <c r="C88" s="19" t="s">
        <v>49</v>
      </c>
      <c r="D88" s="19">
        <v>2000125261</v>
      </c>
      <c r="E88" s="19" t="s">
        <v>86</v>
      </c>
      <c r="F88" s="19">
        <v>400202</v>
      </c>
      <c r="G88" s="19" t="s">
        <v>3</v>
      </c>
      <c r="H88" s="13" t="s">
        <v>34</v>
      </c>
      <c r="I88" s="20" t="s">
        <v>35</v>
      </c>
      <c r="J88" s="21">
        <v>1</v>
      </c>
      <c r="K88" s="22">
        <v>2012</v>
      </c>
      <c r="L88" s="13" t="s">
        <v>32</v>
      </c>
      <c r="M88" s="13" t="s">
        <v>36</v>
      </c>
      <c r="N88" s="13" t="s">
        <v>37</v>
      </c>
      <c r="O88" s="23">
        <v>2201.5</v>
      </c>
      <c r="P88" s="24">
        <f t="shared" si="4"/>
        <v>2201.5</v>
      </c>
      <c r="Q88" s="53"/>
      <c r="R88" s="54"/>
      <c r="S88" s="24">
        <f t="shared" si="5"/>
        <v>0</v>
      </c>
    </row>
    <row r="89" spans="1:19" outlineLevel="1" x14ac:dyDescent="0.25">
      <c r="A89" s="16">
        <v>1788</v>
      </c>
      <c r="B89" s="16">
        <v>5009</v>
      </c>
      <c r="C89" s="19" t="s">
        <v>49</v>
      </c>
      <c r="D89" s="19">
        <v>2000125264</v>
      </c>
      <c r="E89" s="19" t="s">
        <v>87</v>
      </c>
      <c r="F89" s="19">
        <v>400202</v>
      </c>
      <c r="G89" s="19" t="s">
        <v>3</v>
      </c>
      <c r="H89" s="13" t="s">
        <v>34</v>
      </c>
      <c r="I89" s="20" t="s">
        <v>35</v>
      </c>
      <c r="J89" s="21">
        <v>1</v>
      </c>
      <c r="K89" s="22">
        <v>2012</v>
      </c>
      <c r="L89" s="13" t="s">
        <v>32</v>
      </c>
      <c r="M89" s="13" t="s">
        <v>36</v>
      </c>
      <c r="N89" s="13" t="s">
        <v>37</v>
      </c>
      <c r="O89" s="23">
        <v>2201.5</v>
      </c>
      <c r="P89" s="24">
        <f t="shared" si="4"/>
        <v>2201.5</v>
      </c>
      <c r="Q89" s="53"/>
      <c r="R89" s="54"/>
      <c r="S89" s="24">
        <f t="shared" si="5"/>
        <v>0</v>
      </c>
    </row>
    <row r="90" spans="1:19" outlineLevel="1" x14ac:dyDescent="0.25">
      <c r="A90" s="16">
        <v>1789</v>
      </c>
      <c r="B90" s="16">
        <v>5009</v>
      </c>
      <c r="C90" s="19" t="s">
        <v>49</v>
      </c>
      <c r="D90" s="19">
        <v>2000125265</v>
      </c>
      <c r="E90" s="19" t="s">
        <v>88</v>
      </c>
      <c r="F90" s="19">
        <v>400202</v>
      </c>
      <c r="G90" s="19" t="s">
        <v>3</v>
      </c>
      <c r="H90" s="13" t="s">
        <v>34</v>
      </c>
      <c r="I90" s="20" t="s">
        <v>35</v>
      </c>
      <c r="J90" s="21">
        <v>4</v>
      </c>
      <c r="K90" s="22">
        <v>2012</v>
      </c>
      <c r="L90" s="13" t="s">
        <v>32</v>
      </c>
      <c r="M90" s="13" t="s">
        <v>36</v>
      </c>
      <c r="N90" s="13" t="s">
        <v>37</v>
      </c>
      <c r="O90" s="23">
        <v>1374.2</v>
      </c>
      <c r="P90" s="24">
        <f t="shared" si="4"/>
        <v>5496.8</v>
      </c>
      <c r="Q90" s="53"/>
      <c r="R90" s="54"/>
      <c r="S90" s="24">
        <f t="shared" si="5"/>
        <v>0</v>
      </c>
    </row>
    <row r="91" spans="1:19" outlineLevel="1" x14ac:dyDescent="0.25">
      <c r="A91" s="16">
        <v>1795</v>
      </c>
      <c r="B91" s="16">
        <v>5009</v>
      </c>
      <c r="C91" s="19" t="s">
        <v>49</v>
      </c>
      <c r="D91" s="19">
        <v>2000128501</v>
      </c>
      <c r="E91" s="19" t="s">
        <v>89</v>
      </c>
      <c r="F91" s="19">
        <v>400202</v>
      </c>
      <c r="G91" s="19" t="s">
        <v>3</v>
      </c>
      <c r="H91" s="13" t="s">
        <v>34</v>
      </c>
      <c r="I91" s="20" t="s">
        <v>35</v>
      </c>
      <c r="J91" s="21">
        <v>1</v>
      </c>
      <c r="K91" s="22">
        <v>2012</v>
      </c>
      <c r="L91" s="13" t="s">
        <v>32</v>
      </c>
      <c r="M91" s="13" t="s">
        <v>36</v>
      </c>
      <c r="N91" s="13" t="s">
        <v>37</v>
      </c>
      <c r="O91" s="23">
        <v>832.55</v>
      </c>
      <c r="P91" s="24">
        <f t="shared" si="4"/>
        <v>832.55</v>
      </c>
      <c r="Q91" s="53"/>
      <c r="R91" s="54"/>
      <c r="S91" s="24">
        <f t="shared" si="5"/>
        <v>0</v>
      </c>
    </row>
    <row r="92" spans="1:19" outlineLevel="1" x14ac:dyDescent="0.25">
      <c r="A92" s="16">
        <v>1797</v>
      </c>
      <c r="B92" s="16">
        <v>5009</v>
      </c>
      <c r="C92" s="19" t="s">
        <v>49</v>
      </c>
      <c r="D92" s="19">
        <v>2000131299</v>
      </c>
      <c r="E92" s="19" t="s">
        <v>91</v>
      </c>
      <c r="F92" s="19">
        <v>400202</v>
      </c>
      <c r="G92" s="19" t="s">
        <v>3</v>
      </c>
      <c r="H92" s="13" t="s">
        <v>34</v>
      </c>
      <c r="I92" s="20" t="s">
        <v>35</v>
      </c>
      <c r="J92" s="21">
        <v>2</v>
      </c>
      <c r="K92" s="22">
        <v>2012</v>
      </c>
      <c r="L92" s="13" t="s">
        <v>32</v>
      </c>
      <c r="M92" s="13" t="s">
        <v>36</v>
      </c>
      <c r="N92" s="13" t="s">
        <v>37</v>
      </c>
      <c r="O92" s="23">
        <v>557.03499999999997</v>
      </c>
      <c r="P92" s="24">
        <f t="shared" si="4"/>
        <v>1114.07</v>
      </c>
      <c r="Q92" s="53"/>
      <c r="R92" s="54"/>
      <c r="S92" s="24">
        <f t="shared" si="5"/>
        <v>0</v>
      </c>
    </row>
    <row r="93" spans="1:19" outlineLevel="1" x14ac:dyDescent="0.25">
      <c r="A93" s="16">
        <v>1798</v>
      </c>
      <c r="B93" s="16">
        <v>5009</v>
      </c>
      <c r="C93" s="19" t="s">
        <v>49</v>
      </c>
      <c r="D93" s="19">
        <v>2000131300</v>
      </c>
      <c r="E93" s="19" t="s">
        <v>92</v>
      </c>
      <c r="F93" s="19">
        <v>400202</v>
      </c>
      <c r="G93" s="19" t="s">
        <v>3</v>
      </c>
      <c r="H93" s="13" t="s">
        <v>34</v>
      </c>
      <c r="I93" s="20" t="s">
        <v>35</v>
      </c>
      <c r="J93" s="21">
        <v>3</v>
      </c>
      <c r="K93" s="22">
        <v>2012</v>
      </c>
      <c r="L93" s="13" t="s">
        <v>32</v>
      </c>
      <c r="M93" s="13" t="s">
        <v>36</v>
      </c>
      <c r="N93" s="13" t="s">
        <v>37</v>
      </c>
      <c r="O93" s="23">
        <v>372.66</v>
      </c>
      <c r="P93" s="24">
        <f t="shared" si="4"/>
        <v>1117.98</v>
      </c>
      <c r="Q93" s="53"/>
      <c r="R93" s="54"/>
      <c r="S93" s="24">
        <f t="shared" si="5"/>
        <v>0</v>
      </c>
    </row>
    <row r="94" spans="1:19" outlineLevel="1" x14ac:dyDescent="0.25">
      <c r="A94" s="16">
        <v>1810</v>
      </c>
      <c r="B94" s="16">
        <v>5009</v>
      </c>
      <c r="C94" s="19" t="s">
        <v>49</v>
      </c>
      <c r="D94" s="19">
        <v>2000142755</v>
      </c>
      <c r="E94" s="19" t="s">
        <v>103</v>
      </c>
      <c r="F94" s="19">
        <v>400202</v>
      </c>
      <c r="G94" s="19" t="s">
        <v>3</v>
      </c>
      <c r="H94" s="13" t="s">
        <v>34</v>
      </c>
      <c r="I94" s="20" t="s">
        <v>35</v>
      </c>
      <c r="J94" s="21">
        <v>2</v>
      </c>
      <c r="K94" s="22">
        <v>2012</v>
      </c>
      <c r="L94" s="13" t="s">
        <v>32</v>
      </c>
      <c r="M94" s="13" t="s">
        <v>36</v>
      </c>
      <c r="N94" s="13" t="s">
        <v>37</v>
      </c>
      <c r="O94" s="23">
        <v>358.32499999999999</v>
      </c>
      <c r="P94" s="24">
        <f t="shared" si="4"/>
        <v>716.65</v>
      </c>
      <c r="Q94" s="53"/>
      <c r="R94" s="54"/>
      <c r="S94" s="24">
        <f t="shared" si="5"/>
        <v>0</v>
      </c>
    </row>
    <row r="95" spans="1:19" outlineLevel="1" x14ac:dyDescent="0.25">
      <c r="A95" s="16">
        <v>1816</v>
      </c>
      <c r="B95" s="16">
        <v>5009</v>
      </c>
      <c r="C95" s="19" t="s">
        <v>49</v>
      </c>
      <c r="D95" s="19">
        <v>2000151677</v>
      </c>
      <c r="E95" s="19" t="s">
        <v>106</v>
      </c>
      <c r="F95" s="19">
        <v>400202</v>
      </c>
      <c r="G95" s="19" t="s">
        <v>3</v>
      </c>
      <c r="H95" s="13" t="s">
        <v>34</v>
      </c>
      <c r="I95" s="20" t="s">
        <v>35</v>
      </c>
      <c r="J95" s="21">
        <v>6</v>
      </c>
      <c r="K95" s="22">
        <v>2011</v>
      </c>
      <c r="L95" s="13" t="s">
        <v>32</v>
      </c>
      <c r="M95" s="13" t="s">
        <v>36</v>
      </c>
      <c r="N95" s="13" t="s">
        <v>37</v>
      </c>
      <c r="O95" s="23">
        <v>1227.0150000000001</v>
      </c>
      <c r="P95" s="24">
        <f t="shared" si="4"/>
        <v>7362.09</v>
      </c>
      <c r="Q95" s="53"/>
      <c r="R95" s="54"/>
      <c r="S95" s="24">
        <f t="shared" si="5"/>
        <v>0</v>
      </c>
    </row>
    <row r="96" spans="1:19" outlineLevel="1" x14ac:dyDescent="0.25">
      <c r="A96" s="16">
        <v>1817</v>
      </c>
      <c r="B96" s="16">
        <v>5009</v>
      </c>
      <c r="C96" s="19" t="s">
        <v>49</v>
      </c>
      <c r="D96" s="19">
        <v>2000159576</v>
      </c>
      <c r="E96" s="19" t="s">
        <v>107</v>
      </c>
      <c r="F96" s="19">
        <v>400202</v>
      </c>
      <c r="G96" s="19" t="s">
        <v>3</v>
      </c>
      <c r="H96" s="13" t="s">
        <v>34</v>
      </c>
      <c r="I96" s="20" t="s">
        <v>35</v>
      </c>
      <c r="J96" s="21">
        <v>3</v>
      </c>
      <c r="K96" s="22">
        <v>2012</v>
      </c>
      <c r="L96" s="13" t="s">
        <v>32</v>
      </c>
      <c r="M96" s="13" t="s">
        <v>36</v>
      </c>
      <c r="N96" s="13" t="s">
        <v>37</v>
      </c>
      <c r="O96" s="23">
        <v>572.03500000000008</v>
      </c>
      <c r="P96" s="24">
        <f t="shared" si="4"/>
        <v>1716.1050000000002</v>
      </c>
      <c r="Q96" s="53"/>
      <c r="R96" s="54"/>
      <c r="S96" s="24">
        <f t="shared" si="5"/>
        <v>0</v>
      </c>
    </row>
    <row r="97" spans="1:19" outlineLevel="1" x14ac:dyDescent="0.25">
      <c r="A97" s="16">
        <v>1818</v>
      </c>
      <c r="B97" s="16">
        <v>5009</v>
      </c>
      <c r="C97" s="19" t="s">
        <v>49</v>
      </c>
      <c r="D97" s="19">
        <v>2000159578</v>
      </c>
      <c r="E97" s="19" t="s">
        <v>108</v>
      </c>
      <c r="F97" s="19">
        <v>400202</v>
      </c>
      <c r="G97" s="19" t="s">
        <v>3</v>
      </c>
      <c r="H97" s="13" t="s">
        <v>34</v>
      </c>
      <c r="I97" s="20" t="s">
        <v>35</v>
      </c>
      <c r="J97" s="21">
        <v>1</v>
      </c>
      <c r="K97" s="22">
        <v>2012</v>
      </c>
      <c r="L97" s="13" t="s">
        <v>32</v>
      </c>
      <c r="M97" s="13" t="s">
        <v>36</v>
      </c>
      <c r="N97" s="13" t="s">
        <v>37</v>
      </c>
      <c r="O97" s="23">
        <v>745.35</v>
      </c>
      <c r="P97" s="24">
        <f t="shared" si="4"/>
        <v>745.35</v>
      </c>
      <c r="Q97" s="53"/>
      <c r="R97" s="54"/>
      <c r="S97" s="24">
        <f t="shared" si="5"/>
        <v>0</v>
      </c>
    </row>
    <row r="98" spans="1:19" outlineLevel="1" x14ac:dyDescent="0.25">
      <c r="A98" s="16">
        <v>1759</v>
      </c>
      <c r="B98" s="16">
        <v>5009</v>
      </c>
      <c r="C98" s="19" t="s">
        <v>49</v>
      </c>
      <c r="D98" s="19">
        <v>2000016417</v>
      </c>
      <c r="E98" s="19" t="s">
        <v>71</v>
      </c>
      <c r="F98" s="19">
        <v>440201</v>
      </c>
      <c r="G98" s="19" t="s">
        <v>2</v>
      </c>
      <c r="H98" s="13" t="s">
        <v>34</v>
      </c>
      <c r="I98" s="20" t="s">
        <v>31</v>
      </c>
      <c r="J98" s="21">
        <v>1</v>
      </c>
      <c r="K98" s="22">
        <v>2012</v>
      </c>
      <c r="L98" s="13" t="s">
        <v>32</v>
      </c>
      <c r="M98" s="13" t="s">
        <v>36</v>
      </c>
      <c r="N98" s="13" t="s">
        <v>37</v>
      </c>
      <c r="O98" s="23">
        <v>1250</v>
      </c>
      <c r="P98" s="24">
        <f t="shared" si="4"/>
        <v>1250</v>
      </c>
      <c r="Q98" s="53"/>
      <c r="R98" s="54"/>
      <c r="S98" s="24">
        <f t="shared" si="5"/>
        <v>0</v>
      </c>
    </row>
    <row r="99" spans="1:19" outlineLevel="1" x14ac:dyDescent="0.25">
      <c r="A99" s="16">
        <v>1981</v>
      </c>
      <c r="B99" s="16" t="s">
        <v>129</v>
      </c>
      <c r="C99" s="19" t="s">
        <v>130</v>
      </c>
      <c r="D99" s="19">
        <v>2000124317</v>
      </c>
      <c r="E99" s="19" t="s">
        <v>132</v>
      </c>
      <c r="F99" s="19">
        <v>220201</v>
      </c>
      <c r="G99" s="19" t="s">
        <v>1</v>
      </c>
      <c r="H99" s="13" t="s">
        <v>40</v>
      </c>
      <c r="I99" s="20" t="s">
        <v>35</v>
      </c>
      <c r="J99" s="21">
        <v>250</v>
      </c>
      <c r="K99" s="25">
        <v>2013</v>
      </c>
      <c r="L99" s="13" t="s">
        <v>36</v>
      </c>
      <c r="M99" s="13" t="s">
        <v>36</v>
      </c>
      <c r="N99" s="13" t="s">
        <v>37</v>
      </c>
      <c r="O99" s="23">
        <v>22.464406779661019</v>
      </c>
      <c r="P99" s="24">
        <f t="shared" si="4"/>
        <v>5616.1016949152545</v>
      </c>
      <c r="Q99" s="53"/>
      <c r="R99" s="54"/>
      <c r="S99" s="24">
        <f t="shared" si="5"/>
        <v>0</v>
      </c>
    </row>
    <row r="100" spans="1:19" outlineLevel="1" x14ac:dyDescent="0.25">
      <c r="A100" s="16">
        <v>1999</v>
      </c>
      <c r="B100" s="16" t="s">
        <v>129</v>
      </c>
      <c r="C100" s="19" t="s">
        <v>130</v>
      </c>
      <c r="D100" s="19">
        <v>2000140114</v>
      </c>
      <c r="E100" s="19" t="s">
        <v>134</v>
      </c>
      <c r="F100" s="19">
        <v>220201</v>
      </c>
      <c r="G100" s="19" t="s">
        <v>1</v>
      </c>
      <c r="H100" s="13" t="s">
        <v>42</v>
      </c>
      <c r="I100" s="20" t="s">
        <v>35</v>
      </c>
      <c r="J100" s="21">
        <v>125</v>
      </c>
      <c r="K100" s="25">
        <v>2013</v>
      </c>
      <c r="L100" s="13" t="s">
        <v>36</v>
      </c>
      <c r="M100" s="13" t="s">
        <v>36</v>
      </c>
      <c r="N100" s="13" t="s">
        <v>37</v>
      </c>
      <c r="O100" s="23">
        <v>130.4180790960452</v>
      </c>
      <c r="P100" s="24">
        <f t="shared" si="4"/>
        <v>16302.25988700565</v>
      </c>
      <c r="Q100" s="53"/>
      <c r="R100" s="54"/>
      <c r="S100" s="24">
        <f t="shared" si="5"/>
        <v>0</v>
      </c>
    </row>
    <row r="101" spans="1:19" outlineLevel="1" x14ac:dyDescent="0.25">
      <c r="A101" s="16">
        <v>2272</v>
      </c>
      <c r="B101" s="16" t="s">
        <v>129</v>
      </c>
      <c r="C101" s="19" t="s">
        <v>130</v>
      </c>
      <c r="D101" s="19">
        <v>2000256921</v>
      </c>
      <c r="E101" s="19" t="s">
        <v>137</v>
      </c>
      <c r="F101" s="19">
        <v>220201</v>
      </c>
      <c r="G101" s="19" t="s">
        <v>1</v>
      </c>
      <c r="H101" s="13" t="s">
        <v>34</v>
      </c>
      <c r="I101" s="20" t="s">
        <v>35</v>
      </c>
      <c r="J101" s="21">
        <v>6</v>
      </c>
      <c r="K101" s="26">
        <v>41466</v>
      </c>
      <c r="L101" s="13" t="s">
        <v>32</v>
      </c>
      <c r="M101" s="13" t="s">
        <v>36</v>
      </c>
      <c r="N101" s="13" t="s">
        <v>37</v>
      </c>
      <c r="O101" s="23">
        <v>1407.0621468926554</v>
      </c>
      <c r="P101" s="24">
        <f t="shared" si="4"/>
        <v>8442.3728813559319</v>
      </c>
      <c r="Q101" s="53"/>
      <c r="R101" s="54"/>
      <c r="S101" s="24">
        <f t="shared" si="5"/>
        <v>0</v>
      </c>
    </row>
    <row r="102" spans="1:19" outlineLevel="1" x14ac:dyDescent="0.25">
      <c r="A102" s="16">
        <v>2284</v>
      </c>
      <c r="B102" s="16" t="s">
        <v>129</v>
      </c>
      <c r="C102" s="19" t="s">
        <v>130</v>
      </c>
      <c r="D102" s="19">
        <v>2000261284</v>
      </c>
      <c r="E102" s="19" t="s">
        <v>139</v>
      </c>
      <c r="F102" s="19">
        <v>220201</v>
      </c>
      <c r="G102" s="19" t="s">
        <v>1</v>
      </c>
      <c r="H102" s="13" t="s">
        <v>41</v>
      </c>
      <c r="I102" s="20" t="s">
        <v>35</v>
      </c>
      <c r="J102" s="21">
        <v>0.52</v>
      </c>
      <c r="K102" s="25">
        <v>2013</v>
      </c>
      <c r="L102" s="13" t="s">
        <v>32</v>
      </c>
      <c r="M102" s="13" t="s">
        <v>36</v>
      </c>
      <c r="N102" s="13" t="s">
        <v>37</v>
      </c>
      <c r="O102" s="23">
        <v>8735.332464146024</v>
      </c>
      <c r="P102" s="24">
        <f t="shared" ref="P102:P109" si="6">O102*J102</f>
        <v>4542.3728813559328</v>
      </c>
      <c r="Q102" s="53"/>
      <c r="R102" s="54"/>
      <c r="S102" s="24">
        <f t="shared" si="5"/>
        <v>0</v>
      </c>
    </row>
    <row r="103" spans="1:19" outlineLevel="1" x14ac:dyDescent="0.25">
      <c r="A103" s="16">
        <v>2285</v>
      </c>
      <c r="B103" s="16" t="s">
        <v>129</v>
      </c>
      <c r="C103" s="19" t="s">
        <v>130</v>
      </c>
      <c r="D103" s="19">
        <v>2000261292</v>
      </c>
      <c r="E103" s="19" t="s">
        <v>140</v>
      </c>
      <c r="F103" s="19">
        <v>220201</v>
      </c>
      <c r="G103" s="19" t="s">
        <v>1</v>
      </c>
      <c r="H103" s="13" t="s">
        <v>41</v>
      </c>
      <c r="I103" s="20" t="s">
        <v>35</v>
      </c>
      <c r="J103" s="21">
        <v>0.14099999999999999</v>
      </c>
      <c r="K103" s="25">
        <v>2012</v>
      </c>
      <c r="L103" s="13" t="s">
        <v>36</v>
      </c>
      <c r="M103" s="13" t="s">
        <v>36</v>
      </c>
      <c r="N103" s="13" t="s">
        <v>37</v>
      </c>
      <c r="O103" s="23">
        <v>10698.40125015026</v>
      </c>
      <c r="P103" s="24">
        <f t="shared" si="6"/>
        <v>1508.4745762711866</v>
      </c>
      <c r="Q103" s="53"/>
      <c r="R103" s="54"/>
      <c r="S103" s="24">
        <f t="shared" si="5"/>
        <v>0</v>
      </c>
    </row>
    <row r="104" spans="1:19" outlineLevel="1" x14ac:dyDescent="0.25">
      <c r="A104" s="16">
        <v>2292</v>
      </c>
      <c r="B104" s="16" t="s">
        <v>129</v>
      </c>
      <c r="C104" s="19" t="s">
        <v>130</v>
      </c>
      <c r="D104" s="19">
        <v>2000265987</v>
      </c>
      <c r="E104" s="19" t="s">
        <v>141</v>
      </c>
      <c r="F104" s="19">
        <v>220201</v>
      </c>
      <c r="G104" s="19" t="s">
        <v>1</v>
      </c>
      <c r="H104" s="13" t="s">
        <v>41</v>
      </c>
      <c r="I104" s="20" t="s">
        <v>35</v>
      </c>
      <c r="J104" s="21">
        <v>0.53</v>
      </c>
      <c r="K104" s="25">
        <v>2013</v>
      </c>
      <c r="L104" s="13" t="s">
        <v>32</v>
      </c>
      <c r="M104" s="13" t="s">
        <v>36</v>
      </c>
      <c r="N104" s="13" t="s">
        <v>37</v>
      </c>
      <c r="O104" s="23">
        <v>7595.1391109689803</v>
      </c>
      <c r="P104" s="24">
        <f t="shared" si="6"/>
        <v>4025.4237288135596</v>
      </c>
      <c r="Q104" s="53"/>
      <c r="R104" s="54"/>
      <c r="S104" s="24">
        <f t="shared" si="5"/>
        <v>0</v>
      </c>
    </row>
    <row r="105" spans="1:19" outlineLevel="1" x14ac:dyDescent="0.25">
      <c r="A105" s="16">
        <v>2302</v>
      </c>
      <c r="B105" s="16" t="s">
        <v>129</v>
      </c>
      <c r="C105" s="19" t="s">
        <v>130</v>
      </c>
      <c r="D105" s="19">
        <v>2000274667</v>
      </c>
      <c r="E105" s="19" t="s">
        <v>142</v>
      </c>
      <c r="F105" s="19">
        <v>220201</v>
      </c>
      <c r="G105" s="19" t="s">
        <v>1</v>
      </c>
      <c r="H105" s="13" t="s">
        <v>41</v>
      </c>
      <c r="I105" s="20" t="s">
        <v>35</v>
      </c>
      <c r="J105" s="21">
        <v>1.06</v>
      </c>
      <c r="K105" s="25">
        <v>2013</v>
      </c>
      <c r="L105" s="13" t="s">
        <v>32</v>
      </c>
      <c r="M105" s="13" t="s">
        <v>36</v>
      </c>
      <c r="N105" s="13" t="s">
        <v>37</v>
      </c>
      <c r="O105" s="23">
        <v>16495.043172369682</v>
      </c>
      <c r="P105" s="24">
        <f t="shared" si="6"/>
        <v>17484.745762711864</v>
      </c>
      <c r="Q105" s="53"/>
      <c r="R105" s="54"/>
      <c r="S105" s="24">
        <f t="shared" si="5"/>
        <v>0</v>
      </c>
    </row>
    <row r="106" spans="1:19" outlineLevel="1" x14ac:dyDescent="0.25">
      <c r="A106" s="16">
        <v>2313</v>
      </c>
      <c r="B106" s="16" t="s">
        <v>143</v>
      </c>
      <c r="C106" s="19" t="s">
        <v>144</v>
      </c>
      <c r="D106" s="19">
        <v>2000021812</v>
      </c>
      <c r="E106" s="19" t="s">
        <v>146</v>
      </c>
      <c r="F106" s="19">
        <v>220201</v>
      </c>
      <c r="G106" s="19" t="s">
        <v>1</v>
      </c>
      <c r="H106" s="13" t="s">
        <v>38</v>
      </c>
      <c r="I106" s="20" t="s">
        <v>35</v>
      </c>
      <c r="J106" s="21">
        <v>80</v>
      </c>
      <c r="K106" s="22">
        <v>2011</v>
      </c>
      <c r="L106" s="13" t="s">
        <v>32</v>
      </c>
      <c r="M106" s="13" t="s">
        <v>36</v>
      </c>
      <c r="N106" s="13" t="s">
        <v>37</v>
      </c>
      <c r="O106" s="23">
        <v>82.627118644067792</v>
      </c>
      <c r="P106" s="24">
        <f t="shared" si="6"/>
        <v>6610.1694915254229</v>
      </c>
      <c r="Q106" s="53"/>
      <c r="R106" s="54"/>
      <c r="S106" s="24">
        <f t="shared" si="5"/>
        <v>0</v>
      </c>
    </row>
    <row r="107" spans="1:19" outlineLevel="1" x14ac:dyDescent="0.25">
      <c r="A107" s="16">
        <v>2418</v>
      </c>
      <c r="B107" s="16" t="s">
        <v>148</v>
      </c>
      <c r="C107" s="19" t="s">
        <v>149</v>
      </c>
      <c r="D107" s="19">
        <v>2000140113</v>
      </c>
      <c r="E107" s="19" t="s">
        <v>151</v>
      </c>
      <c r="F107" s="19">
        <v>220201</v>
      </c>
      <c r="G107" s="19" t="s">
        <v>1</v>
      </c>
      <c r="H107" s="13" t="s">
        <v>42</v>
      </c>
      <c r="I107" s="20" t="s">
        <v>35</v>
      </c>
      <c r="J107" s="21">
        <v>150</v>
      </c>
      <c r="K107" s="22">
        <v>2011</v>
      </c>
      <c r="L107" s="13" t="s">
        <v>32</v>
      </c>
      <c r="M107" s="13" t="s">
        <v>36</v>
      </c>
      <c r="N107" s="13" t="s">
        <v>37</v>
      </c>
      <c r="O107" s="23">
        <v>61.886000000000017</v>
      </c>
      <c r="P107" s="24">
        <f t="shared" si="6"/>
        <v>9282.9000000000033</v>
      </c>
      <c r="Q107" s="53"/>
      <c r="R107" s="54"/>
      <c r="S107" s="24">
        <f t="shared" si="5"/>
        <v>0</v>
      </c>
    </row>
    <row r="108" spans="1:19" outlineLevel="1" x14ac:dyDescent="0.25">
      <c r="A108" s="16">
        <v>2447</v>
      </c>
      <c r="B108" s="16" t="s">
        <v>148</v>
      </c>
      <c r="C108" s="19" t="s">
        <v>149</v>
      </c>
      <c r="D108" s="19">
        <v>2000171884</v>
      </c>
      <c r="E108" s="19" t="s">
        <v>152</v>
      </c>
      <c r="F108" s="19">
        <v>130202</v>
      </c>
      <c r="G108" s="19" t="s">
        <v>0</v>
      </c>
      <c r="H108" s="13" t="s">
        <v>34</v>
      </c>
      <c r="I108" s="20" t="s">
        <v>35</v>
      </c>
      <c r="J108" s="21">
        <v>2</v>
      </c>
      <c r="K108" s="22">
        <v>2012</v>
      </c>
      <c r="L108" s="13" t="s">
        <v>32</v>
      </c>
      <c r="M108" s="13" t="s">
        <v>36</v>
      </c>
      <c r="N108" s="13" t="s">
        <v>37</v>
      </c>
      <c r="O108" s="23">
        <v>4955.5</v>
      </c>
      <c r="P108" s="24">
        <f t="shared" si="6"/>
        <v>9911</v>
      </c>
      <c r="Q108" s="53"/>
      <c r="R108" s="54"/>
      <c r="S108" s="24">
        <f t="shared" si="5"/>
        <v>0</v>
      </c>
    </row>
    <row r="109" spans="1:19" ht="15.75" outlineLevel="1" thickBot="1" x14ac:dyDescent="0.3">
      <c r="A109" s="17">
        <v>2274</v>
      </c>
      <c r="B109" s="17" t="s">
        <v>129</v>
      </c>
      <c r="C109" s="27" t="s">
        <v>130</v>
      </c>
      <c r="D109" s="27">
        <v>2000257723</v>
      </c>
      <c r="E109" s="27" t="s">
        <v>138</v>
      </c>
      <c r="F109" s="27">
        <v>550201</v>
      </c>
      <c r="G109" s="27" t="s">
        <v>12</v>
      </c>
      <c r="H109" s="28" t="s">
        <v>34</v>
      </c>
      <c r="I109" s="29" t="s">
        <v>35</v>
      </c>
      <c r="J109" s="30">
        <v>5</v>
      </c>
      <c r="K109" s="41">
        <v>2013</v>
      </c>
      <c r="L109" s="28" t="s">
        <v>36</v>
      </c>
      <c r="M109" s="28" t="s">
        <v>36</v>
      </c>
      <c r="N109" s="28" t="s">
        <v>37</v>
      </c>
      <c r="O109" s="31">
        <v>768.47457627118649</v>
      </c>
      <c r="P109" s="32">
        <f t="shared" si="6"/>
        <v>3842.3728813559323</v>
      </c>
      <c r="Q109" s="53"/>
      <c r="R109" s="54"/>
      <c r="S109" s="24">
        <f t="shared" si="5"/>
        <v>0</v>
      </c>
    </row>
    <row r="110" spans="1:19" ht="15.75" thickBot="1" x14ac:dyDescent="0.3">
      <c r="A110" s="14"/>
      <c r="B110" s="14"/>
      <c r="C110" s="33"/>
      <c r="D110" s="33"/>
      <c r="E110" s="33"/>
      <c r="F110" s="33"/>
      <c r="G110" s="44" t="s">
        <v>153</v>
      </c>
      <c r="H110" s="43"/>
      <c r="I110" s="43"/>
      <c r="J110" s="45"/>
      <c r="K110" s="48"/>
      <c r="L110" s="43"/>
      <c r="M110" s="43"/>
      <c r="N110" s="43"/>
      <c r="O110" s="47"/>
      <c r="P110" s="46">
        <f>SUBTOTAL(9,P6:P109)</f>
        <v>966518.83594328491</v>
      </c>
      <c r="Q110" s="49"/>
      <c r="R110" s="45"/>
      <c r="S110" s="46">
        <f>SUBTOTAL(9,S6:S109)</f>
        <v>0</v>
      </c>
    </row>
  </sheetData>
  <autoFilter ref="A5:S109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КФ_Разное</vt:lpstr>
      <vt:lpstr>КФ_Разное!Заголовки_для_печати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2016-06-07T12:49:37Z</dcterms:modified>
</cp:coreProperties>
</file>