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19. НМПЗ(р) №1 КФ - Сварочные электроды\"/>
    </mc:Choice>
  </mc:AlternateContent>
  <bookViews>
    <workbookView xWindow="0" yWindow="0" windowWidth="28800" windowHeight="12435"/>
  </bookViews>
  <sheets>
    <sheet name="КФ_Сварочные электроды" sheetId="2" r:id="rId1"/>
  </sheets>
  <definedNames>
    <definedName name="_xlnm._FilterDatabase" localSheetId="0" hidden="1">'КФ_Сварочные электроды'!$A$5:$S$9</definedName>
    <definedName name="_xlnm.Print_Titles" localSheetId="0">'КФ_Сварочные электроды'!$1:$5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" l="1"/>
  <c r="S10" i="2"/>
  <c r="S9" i="2"/>
  <c r="S8" i="2"/>
  <c r="S7" i="2"/>
  <c r="S1" i="2"/>
  <c r="P9" i="2" l="1"/>
  <c r="P8" i="2"/>
  <c r="P7" i="2"/>
  <c r="P6" i="2"/>
  <c r="P10" i="2" l="1"/>
  <c r="P1" i="2" l="1"/>
</calcChain>
</file>

<file path=xl/sharedStrings.xml><?xml version="1.0" encoding="utf-8"?>
<sst xmlns="http://schemas.openxmlformats.org/spreadsheetml/2006/main" count="56" uniqueCount="33">
  <si>
    <t>Сварочные электроды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</si>
  <si>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</si>
  <si>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</si>
  <si>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</si>
  <si>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</si>
  <si>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</si>
  <si>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</si>
  <si>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</si>
  <si>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</si>
  <si>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</si>
  <si>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</si>
  <si>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</si>
  <si>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</si>
  <si>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</si>
  <si>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</si>
  <si>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</si>
  <si>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</si>
  <si>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МАТЕРИАЛ</t>
  </si>
  <si>
    <t>да</t>
  </si>
  <si>
    <t>Б/Э</t>
  </si>
  <si>
    <t>КГ</t>
  </si>
  <si>
    <t>ЭЛЕКТРОДЫ МР-3 4ММ</t>
  </si>
  <si>
    <t>Томь-Усинская ГРЭС ОАО "Кузбассэнерго"</t>
  </si>
  <si>
    <t>ЭЛЕКТРОД WL-20 D2*175ММ КГ</t>
  </si>
  <si>
    <t>5B01</t>
  </si>
  <si>
    <t>Кемеровская ГРЭС АО Кемеровская генерация</t>
  </si>
  <si>
    <t>@ЭЛЕКТРОДЫ ЭА-395/9 3ММ</t>
  </si>
  <si>
    <t>ЭЛЕКТРОД АНО-6 6ММ ГОСТ9466-75</t>
  </si>
  <si>
    <t>Сварочные электроды Итог</t>
  </si>
  <si>
    <t>Кол-во к приобретению</t>
  </si>
  <si>
    <t>Предложенная покупателем стоимость за ед., 
руб. без НДС</t>
  </si>
  <si>
    <t>Перечень неликвидных МПЗ (Сварочные электроды),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</si>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</sst>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horizontal="right" vertical="center"/>
    </xf>
    <xf numFmtId="4" fontId="3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horizontal="right" vertical="center"/>
    </xf>
    <xf numFmtId="14" fontId="2" fillId="4" borderId="27" xfId="0" applyNumberFormat="1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0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M17" sqref="M17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4.71093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4.42578125" customWidth="1"/>
  </cols>
  <sheetData>
    <row r="1" spans="1:19" ht="19.5" thickBot="1" x14ac:dyDescent="0.3">
      <c r="A1" s="39" t="s">
        <v>31</v>
      </c>
      <c r="C1" s="39"/>
      <c r="J1" s="2"/>
      <c r="P1" s="3">
        <f>SUBTOTAL(9,P6:P10)</f>
        <v>758178.73147972184</v>
      </c>
      <c r="S1" s="3">
        <f>SUBTOTAL(9,S6:S10)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3" t="s">
        <v>1</v>
      </c>
      <c r="L3" s="55" t="s">
        <v>2</v>
      </c>
      <c r="M3" s="55" t="s">
        <v>3</v>
      </c>
      <c r="N3" s="55" t="s">
        <v>4</v>
      </c>
      <c r="O3" s="63" t="s">
        <v>5</v>
      </c>
      <c r="P3" s="65" t="s">
        <v>6</v>
      </c>
      <c r="Q3" s="57" t="s">
        <v>29</v>
      </c>
      <c r="R3" s="59" t="s">
        <v>30</v>
      </c>
      <c r="S3" s="61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32</v>
      </c>
      <c r="K4" s="54"/>
      <c r="L4" s="56"/>
      <c r="M4" s="56"/>
      <c r="N4" s="56"/>
      <c r="O4" s="64"/>
      <c r="P4" s="66"/>
      <c r="Q4" s="58"/>
      <c r="R4" s="60"/>
      <c r="S4" s="62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48">
        <v>24</v>
      </c>
      <c r="R5" s="49">
        <v>25</v>
      </c>
      <c r="S5" s="50">
        <v>26</v>
      </c>
    </row>
    <row r="6" spans="1:19" outlineLevel="1" x14ac:dyDescent="0.25">
      <c r="A6" s="17">
        <v>1705</v>
      </c>
      <c r="B6" s="17">
        <v>5008</v>
      </c>
      <c r="C6" s="31" t="s">
        <v>22</v>
      </c>
      <c r="D6" s="31">
        <v>2000273407</v>
      </c>
      <c r="E6" s="31" t="s">
        <v>23</v>
      </c>
      <c r="F6" s="31">
        <v>100201</v>
      </c>
      <c r="G6" s="31" t="s">
        <v>0</v>
      </c>
      <c r="H6" s="32" t="s">
        <v>20</v>
      </c>
      <c r="I6" s="33" t="s">
        <v>17</v>
      </c>
      <c r="J6" s="34">
        <v>103.07</v>
      </c>
      <c r="K6" s="35">
        <v>2013</v>
      </c>
      <c r="L6" s="32" t="s">
        <v>18</v>
      </c>
      <c r="M6" s="32" t="s">
        <v>18</v>
      </c>
      <c r="N6" s="32" t="s">
        <v>19</v>
      </c>
      <c r="O6" s="36">
        <v>5925.2438638578333</v>
      </c>
      <c r="P6" s="37">
        <f>O6*J6</f>
        <v>610714.8850478268</v>
      </c>
      <c r="Q6" s="51"/>
      <c r="R6" s="52"/>
      <c r="S6" s="22">
        <f>Q6*R6</f>
        <v>0</v>
      </c>
    </row>
    <row r="7" spans="1:19" outlineLevel="1" x14ac:dyDescent="0.25">
      <c r="A7" s="15">
        <v>1902</v>
      </c>
      <c r="B7" s="15" t="s">
        <v>24</v>
      </c>
      <c r="C7" s="18" t="s">
        <v>25</v>
      </c>
      <c r="D7" s="18">
        <v>2000015573</v>
      </c>
      <c r="E7" s="18" t="s">
        <v>21</v>
      </c>
      <c r="F7" s="18">
        <v>100201</v>
      </c>
      <c r="G7" s="18" t="s">
        <v>0</v>
      </c>
      <c r="H7" s="13" t="s">
        <v>16</v>
      </c>
      <c r="I7" s="19" t="s">
        <v>17</v>
      </c>
      <c r="J7" s="20">
        <v>2.12</v>
      </c>
      <c r="K7" s="23">
        <v>41408</v>
      </c>
      <c r="L7" s="13" t="s">
        <v>18</v>
      </c>
      <c r="M7" s="13" t="s">
        <v>18</v>
      </c>
      <c r="N7" s="13" t="s">
        <v>19</v>
      </c>
      <c r="O7" s="21">
        <v>51390.445630650844</v>
      </c>
      <c r="P7" s="22">
        <f>O7*J7</f>
        <v>108947.74473697979</v>
      </c>
      <c r="Q7" s="51"/>
      <c r="R7" s="52"/>
      <c r="S7" s="22">
        <f t="shared" ref="S7:S9" si="0">Q7*R7</f>
        <v>0</v>
      </c>
    </row>
    <row r="8" spans="1:19" outlineLevel="1" x14ac:dyDescent="0.25">
      <c r="A8" s="15">
        <v>2019</v>
      </c>
      <c r="B8" s="15" t="s">
        <v>24</v>
      </c>
      <c r="C8" s="18" t="s">
        <v>25</v>
      </c>
      <c r="D8" s="18">
        <v>2000142160</v>
      </c>
      <c r="E8" s="18" t="s">
        <v>26</v>
      </c>
      <c r="F8" s="18">
        <v>100201</v>
      </c>
      <c r="G8" s="18" t="s">
        <v>0</v>
      </c>
      <c r="H8" s="13" t="s">
        <v>16</v>
      </c>
      <c r="I8" s="19" t="s">
        <v>17</v>
      </c>
      <c r="J8" s="20">
        <v>7.4999999999999997E-2</v>
      </c>
      <c r="K8" s="23">
        <v>40949</v>
      </c>
      <c r="L8" s="13" t="s">
        <v>18</v>
      </c>
      <c r="M8" s="13" t="s">
        <v>18</v>
      </c>
      <c r="N8" s="13" t="s">
        <v>19</v>
      </c>
      <c r="O8" s="21">
        <v>474519.77401129948</v>
      </c>
      <c r="P8" s="22">
        <f>O8*J8</f>
        <v>35588.983050847462</v>
      </c>
      <c r="Q8" s="51"/>
      <c r="R8" s="52"/>
      <c r="S8" s="22">
        <f t="shared" si="0"/>
        <v>0</v>
      </c>
    </row>
    <row r="9" spans="1:19" ht="15.75" outlineLevel="1" thickBot="1" x14ac:dyDescent="0.3">
      <c r="A9" s="16">
        <v>2300</v>
      </c>
      <c r="B9" s="16" t="s">
        <v>24</v>
      </c>
      <c r="C9" s="24" t="s">
        <v>25</v>
      </c>
      <c r="D9" s="24">
        <v>2000270798</v>
      </c>
      <c r="E9" s="24" t="s">
        <v>27</v>
      </c>
      <c r="F9" s="24">
        <v>100201</v>
      </c>
      <c r="G9" s="24" t="s">
        <v>0</v>
      </c>
      <c r="H9" s="25" t="s">
        <v>16</v>
      </c>
      <c r="I9" s="26" t="s">
        <v>17</v>
      </c>
      <c r="J9" s="27">
        <v>0.09</v>
      </c>
      <c r="K9" s="38">
        <v>41430</v>
      </c>
      <c r="L9" s="25" t="s">
        <v>18</v>
      </c>
      <c r="M9" s="25" t="s">
        <v>18</v>
      </c>
      <c r="N9" s="25" t="s">
        <v>19</v>
      </c>
      <c r="O9" s="28">
        <v>32523.54048964219</v>
      </c>
      <c r="P9" s="29">
        <f>O9*J9</f>
        <v>2927.118644067797</v>
      </c>
      <c r="Q9" s="51"/>
      <c r="R9" s="52"/>
      <c r="S9" s="22">
        <f t="shared" si="0"/>
        <v>0</v>
      </c>
    </row>
    <row r="10" spans="1:19" ht="15.75" thickBot="1" x14ac:dyDescent="0.3">
      <c r="A10" s="40"/>
      <c r="B10" s="40"/>
      <c r="C10" s="30"/>
      <c r="D10" s="30"/>
      <c r="E10" s="30"/>
      <c r="F10" s="30"/>
      <c r="G10" s="41" t="s">
        <v>28</v>
      </c>
      <c r="H10" s="40"/>
      <c r="I10" s="40"/>
      <c r="J10" s="42"/>
      <c r="K10" s="46"/>
      <c r="L10" s="40"/>
      <c r="M10" s="40"/>
      <c r="N10" s="40"/>
      <c r="O10" s="45"/>
      <c r="P10" s="43">
        <f>SUBTOTAL(9,P6:P9)</f>
        <v>758178.73147972184</v>
      </c>
      <c r="Q10" s="47"/>
      <c r="R10" s="42"/>
      <c r="S10" s="44">
        <f>SUBTOTAL(9,S6:S9)</f>
        <v>0</v>
      </c>
    </row>
  </sheetData>
  <autoFilter ref="A5:S9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КФ_Сварочные электроды</vt:lpstr>
      <vt:lpstr>'КФ_Сварочные электроды'!Заголовки_для_печати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2016-06-07T12:47:48Z</dcterms:modified>
</cp:coreProperties>
</file>