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K-X-DA-01\UsersData$\BogdanovaKA\Desktop\ОрНМПЗ\НМПЗ\НМПЗ подлежащие реализации\Перечни НМПЗ по УО\01.05.2016\1. Май 2016 - КФ (оцен стоим)\2. НМПЗ(р) №1 КФ - ДФ_СП_ТК\"/>
    </mc:Choice>
  </mc:AlternateContent>
  <bookViews>
    <workbookView xWindow="0" yWindow="0" windowWidth="28800" windowHeight="12435"/>
  </bookViews>
  <sheets>
    <sheet name="КФ_ДетФас_СистПодв_ТрубопрКомп" sheetId="2" r:id="rId1"/>
  </sheets>
  <definedNames>
    <definedName name="_xlnm._FilterDatabase" localSheetId="0" hidden="1">КФ_ДетФас_СистПодв_ТрубопрКомп!$A$5:$S$113</definedName>
    <definedName name="_xlnm.Print_Titles" localSheetId="0">КФ_ДетФас_СистПодв_ТрубопрКомп!$1:$5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3" i="2" l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6" i="2"/>
  <c r="S114" i="2" l="1"/>
  <c r="S1" i="2" s="1"/>
  <c r="P84" i="2"/>
  <c r="P83" i="2"/>
  <c r="P82" i="2"/>
  <c r="P113" i="2"/>
  <c r="P81" i="2"/>
  <c r="P80" i="2"/>
  <c r="P79" i="2"/>
  <c r="P78" i="2"/>
  <c r="P77" i="2"/>
  <c r="P76" i="2"/>
  <c r="P75" i="2"/>
  <c r="P74" i="2"/>
  <c r="P73" i="2"/>
  <c r="P72" i="2"/>
  <c r="P109" i="2"/>
  <c r="P71" i="2"/>
  <c r="P70" i="2"/>
  <c r="P112" i="2"/>
  <c r="P108" i="2"/>
  <c r="P69" i="2"/>
  <c r="P68" i="2"/>
  <c r="P67" i="2"/>
  <c r="P66" i="2"/>
  <c r="P65" i="2"/>
  <c r="P64" i="2"/>
  <c r="P63" i="2"/>
  <c r="P62" i="2"/>
  <c r="P61" i="2"/>
  <c r="P107" i="2"/>
  <c r="P106" i="2"/>
  <c r="P105" i="2"/>
  <c r="P60" i="2"/>
  <c r="P104" i="2"/>
  <c r="P103" i="2"/>
  <c r="P59" i="2"/>
  <c r="P58" i="2"/>
  <c r="P57" i="2"/>
  <c r="P56" i="2"/>
  <c r="P55" i="2"/>
  <c r="P111" i="2"/>
  <c r="P110" i="2"/>
  <c r="P54" i="2"/>
  <c r="P53" i="2"/>
  <c r="P52" i="2"/>
  <c r="P51" i="2"/>
  <c r="P50" i="2"/>
  <c r="P49" i="2"/>
  <c r="P48" i="2"/>
  <c r="P102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101" i="2"/>
  <c r="P100" i="2"/>
  <c r="P99" i="2"/>
  <c r="P98" i="2"/>
  <c r="P97" i="2"/>
  <c r="P26" i="2"/>
  <c r="P96" i="2"/>
  <c r="P95" i="2"/>
  <c r="P94" i="2"/>
  <c r="P93" i="2"/>
  <c r="P25" i="2"/>
  <c r="P24" i="2"/>
  <c r="P23" i="2"/>
  <c r="P92" i="2"/>
  <c r="P22" i="2"/>
  <c r="P21" i="2"/>
  <c r="P20" i="2"/>
  <c r="P19" i="2"/>
  <c r="P18" i="2"/>
  <c r="P91" i="2"/>
  <c r="P90" i="2"/>
  <c r="P89" i="2"/>
  <c r="P17" i="2"/>
  <c r="P16" i="2"/>
  <c r="P15" i="2"/>
  <c r="P14" i="2"/>
  <c r="P13" i="2"/>
  <c r="P12" i="2"/>
  <c r="P88" i="2"/>
  <c r="P11" i="2"/>
  <c r="P10" i="2"/>
  <c r="P9" i="2"/>
  <c r="P8" i="2"/>
  <c r="P87" i="2"/>
  <c r="P86" i="2"/>
  <c r="P7" i="2"/>
  <c r="P85" i="2"/>
  <c r="P6" i="2"/>
  <c r="P114" i="2" l="1"/>
  <c r="P1" i="2" l="1"/>
</calcChain>
</file>

<file path=xl/sharedStrings.xml><?xml version="1.0" encoding="utf-8"?>
<sst xmlns="http://schemas.openxmlformats.org/spreadsheetml/2006/main" count="949" uniqueCount="148">
  <si>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</si>
  <si>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</si>
  <si>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</si>
  <si>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</si>
  <si>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</si>
  <si>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</si>
  <si>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</si>
  <si>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</si>
  <si>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</si>
  <si>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</si>
  <si>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</si>
  <si>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</si>
  <si>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</si>
  <si>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</si>
  <si>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</si>
  <si>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Т</t>
  </si>
  <si>
    <t>нет</t>
  </si>
  <si>
    <t>Б/У</t>
  </si>
  <si>
    <t>Детали фасонные</t>
  </si>
  <si>
    <t>ШТ</t>
  </si>
  <si>
    <t>МАТЕРИАЛ</t>
  </si>
  <si>
    <t>да</t>
  </si>
  <si>
    <t>Б/Э</t>
  </si>
  <si>
    <t>Трубопроводы компл</t>
  </si>
  <si>
    <t>Система опорн-подвес</t>
  </si>
  <si>
    <t>ФЛАНЕЦ СТ20 1-800-10 ГОСТ 12820-80</t>
  </si>
  <si>
    <t>ФЛАНЕЦ СТАЛЬНОЙ DN250</t>
  </si>
  <si>
    <t>ФЛАНЕЦ СТ DN300</t>
  </si>
  <si>
    <t>Томь-Усинская ГРЭС ОАО "Кузбассэнерго"</t>
  </si>
  <si>
    <t>ФЛАНЕЦ СТ09Г2С 1-32-6 ГОСТ 12820-80</t>
  </si>
  <si>
    <t>УШКО СТ20 1-04 ОСТ 34-10-729-93</t>
  </si>
  <si>
    <t>@ПЕРЕХОД 225*175</t>
  </si>
  <si>
    <t>БЛОК ДВУХКАТКОВЫЙ 08 ОСТ 34-10-612-93</t>
  </si>
  <si>
    <t>БЛОК ПРУЖИННЫЙ 22 ОСТ 34-10-745-93</t>
  </si>
  <si>
    <t>ШТУЦЕР 89*3,5-1200 114 ОСТ3410761-97</t>
  </si>
  <si>
    <t>ШТУЦЕР 09Г2С 89*3-80 101 ОСТ34.10.761-97</t>
  </si>
  <si>
    <t>ШТУЦЕР СТ20 38*2-600 062 ОСТ34.10.761-97</t>
  </si>
  <si>
    <t>ШТУЦЕР СТ20 38*2-80 053 ОСТ 34.10.761-97</t>
  </si>
  <si>
    <t>ОПОРА 09Г2С 89У 1-01 ОСТ34.10.615-93</t>
  </si>
  <si>
    <t>БЛОК КАТКОВЫЙ ПРУЖИН 10 ОСТ34-10.612-93</t>
  </si>
  <si>
    <t>ОТВОД 90 17Г1С 820*9-1,6 ОСТ34-10-752-97</t>
  </si>
  <si>
    <t>КОЛЕНО 15° СТ3 1220*11 31ОСТ34.10.752-97</t>
  </si>
  <si>
    <t>КОЛЕНО 30° СТ3 1220*11 67 ОСТ34.10.752</t>
  </si>
  <si>
    <t>КОЛЕНО 90° СТ3 1020*10 171 ОСТ34.10-752</t>
  </si>
  <si>
    <t>КОЛЕНО 90° СТ3 1220*11 173 ОСТ34.10.752</t>
  </si>
  <si>
    <t>ОПОРА 820У 103 ОСТ34-10-616-93</t>
  </si>
  <si>
    <t>ПЛИТА 09Г2С-12 2-05 ОСТ34-10-740-93</t>
  </si>
  <si>
    <t>МУФТА СТ20 1-05 ОСТ34-10-739-93</t>
  </si>
  <si>
    <t>ПЕРЕХОД 17ГС 1200*800-1,6 41ОСТ34.10.753</t>
  </si>
  <si>
    <t>КОЛЕНО 90° 17Г1СУ 1220*11 173ОСТ3410.752</t>
  </si>
  <si>
    <t>ТРОЙНИК 17ГС12 1220*25*18 39ОСТ34.10.762</t>
  </si>
  <si>
    <t>ТРОЙНИК 1220*22-820*11 167ОСТ34.10.764</t>
  </si>
  <si>
    <t>ТРОЙНИК 1220*25-1020*10 169ОСТ34.10.764</t>
  </si>
  <si>
    <t>БЛОК ДВУХКАТКОВЫЙ 13 ОСТ34-10-611-93</t>
  </si>
  <si>
    <t>ФЛАНЕЦ 09Г2С 1-800-10 ГОСТ12820-80</t>
  </si>
  <si>
    <t>ФЛАНЕЦ 09Г2С 1-1200-10 ГОСТ12820-80</t>
  </si>
  <si>
    <t>МУФТА СТ20 1-04 OCT34-10-739-93</t>
  </si>
  <si>
    <t>УШКО СТ20 1-05 ОСТ34-10-729-93</t>
  </si>
  <si>
    <t>ОПОРА 1020У 119 ОСТ34-10-616-93</t>
  </si>
  <si>
    <t>ОПОРА 1220У 127 ОСТ34-10-616-93</t>
  </si>
  <si>
    <t>ОПОРА 1220 20 ОСТ34-10-621-93</t>
  </si>
  <si>
    <t>ШТУЦЕР СТ20 10*2-1200 04ОСТ34.10.761-97</t>
  </si>
  <si>
    <t>ТЯГА СТ20 1-36 ОСТ34-10-741-93</t>
  </si>
  <si>
    <t>ТЯГА СТ20 1-38 ОСТ34-10-741-93</t>
  </si>
  <si>
    <t>ТЯГА СТ20 3-12 ОСТ34-10-739-93</t>
  </si>
  <si>
    <t>ТЯГА СТ20 3-15 ОСТ34-10-739-93</t>
  </si>
  <si>
    <t>БЛОК ПРУЖИН БК-591171СБ</t>
  </si>
  <si>
    <t>ШТУЦЕР СТ20 18*2-250 014 ОСТ34.10.761-97</t>
  </si>
  <si>
    <t>Беловская ГРЭС ОАО "Кузбассэнерго"</t>
  </si>
  <si>
    <t>ФЛАНЕЦ Д 219</t>
  </si>
  <si>
    <t>ФЛАНЕЦ Д100</t>
  </si>
  <si>
    <t>@ФЛАНЕЦ DN135</t>
  </si>
  <si>
    <t>5A01</t>
  </si>
  <si>
    <t>Кузнецкая ТЭЦ ОАО Кузнецкая ТЭЦ</t>
  </si>
  <si>
    <t>МУФТА 20</t>
  </si>
  <si>
    <t>@ОТВОД 133*6</t>
  </si>
  <si>
    <t>5B01</t>
  </si>
  <si>
    <t>Кемеровская ГРЭС АО Кемеровская генерация</t>
  </si>
  <si>
    <t>ОТВОД 45° СТ09Г2С 325*10</t>
  </si>
  <si>
    <t>ОТВОД 60° СТ09Г2С 219*8 ОСТ 34.10.699-97</t>
  </si>
  <si>
    <t>ФЛАНЕЦ СТ09Г2С 1-300-1 ГОСТ 12820-80</t>
  </si>
  <si>
    <t>ПЕРЕХОД К 09Г2С 377*12 273*10 ОСТ3410700</t>
  </si>
  <si>
    <t>ПЕРЕХОД К 09Г2С 159*5 133*4 ОСТ34.10.700</t>
  </si>
  <si>
    <t>ПЕРЕХОД К 09Г2С 325*10 273*8 ОСТ3410.700</t>
  </si>
  <si>
    <t>ОТВОД 90°426*10ММ PN16 ОСТ 34.10.752-97</t>
  </si>
  <si>
    <t>ФЛАНЕЦ СТ09Г2С 1-250-25 ГОСТ 12820-80</t>
  </si>
  <si>
    <t>ОТВОД 90° СТ20 25*2-100*100-157-2,5</t>
  </si>
  <si>
    <t>ОТВОД 45˚ СТ20 76*4 ОСТ 34.10.699-97</t>
  </si>
  <si>
    <t>ЗАГЛУШКА 426*12 ГОСТ 17379-01</t>
  </si>
  <si>
    <t>ФЛАНЕЦ СТ20 1-50-40 ГОСТ 12821-80</t>
  </si>
  <si>
    <t>ПЕРЕХОД К СТ20 76*3,5-57*3</t>
  </si>
  <si>
    <t>УШКО СТ20-А 1-01 ОСТ 34-10-729-93</t>
  </si>
  <si>
    <t>ДИАФРАГМА ДБС 0.6-600Б</t>
  </si>
  <si>
    <t>ОТВОД 45° СТ09Г2С 630*12 ГОСТ 30753-2001</t>
  </si>
  <si>
    <t>ЗАГЛУШКА 50-4 02 ОСТ34.10.758-97</t>
  </si>
  <si>
    <t>ЗАГЛУШКА СТ20 100-16 77 ОСТ34-10-428-90</t>
  </si>
  <si>
    <t>ЗАГЛУШКА 400-1 29 ОСТ 34.10.758-97</t>
  </si>
  <si>
    <t>ЗАГЛУШКА 65-4 03 ОСТ 34.10.758-97</t>
  </si>
  <si>
    <t>ЗАГЛУШКА 80-1,6 06 ОСТ 34.10.758-97</t>
  </si>
  <si>
    <t>КОЛПАК 2-Ц-25 ГОСТ 8962-75</t>
  </si>
  <si>
    <t>КОЛПАК 2-Ц-32 ГОСТ 8962-75</t>
  </si>
  <si>
    <t>ТРОЙНИК 630*10*10-10 27 ОСТ34.10.762-97</t>
  </si>
  <si>
    <t>ПЕРЕХОД К 09Г2С 76*3,5-45*2,5 10.700-97</t>
  </si>
  <si>
    <t>ФЛАНЕЦ СТ09Г2С 1-600-1 ГОСТ 12820-80</t>
  </si>
  <si>
    <t>ФЛАНЕЦ СТ09Г2С 1-50-40 ГОСТ 12821-80</t>
  </si>
  <si>
    <t>@ЗАГЛУШКА 600-1 3645-ГСВ</t>
  </si>
  <si>
    <t>@ПОДВЕСКА ЖЕСТКАЯ 3645-ГСВ</t>
  </si>
  <si>
    <t>@ПОДВЕСКА ПРУЖИННАЯ 3645-ГСВ</t>
  </si>
  <si>
    <t>@ЗАГЛУШКА DN32 3645-ГСВ</t>
  </si>
  <si>
    <t>@ОПОРА СКОЛЬЗЯЩАЯ 3645-ГСВ</t>
  </si>
  <si>
    <t>@ОПОРА НЕПОДВИЖНАЯ 3645-ГСВ</t>
  </si>
  <si>
    <t>@ОПОРА СКОЛЬЗЯЩАЯ 3641-ГСВ</t>
  </si>
  <si>
    <t>КОНТРГАЙКА 20Ц СТП 2516-2006</t>
  </si>
  <si>
    <t>ЗАГЛУШКА СТ1СП1 325*10 ГОСТ17379-01</t>
  </si>
  <si>
    <t>ФЛАНЕЦ СТ20 1-32-10 ГОСТ12821-80</t>
  </si>
  <si>
    <t>ПЕРЕХОД СТ20 219-8,0-159*6,0</t>
  </si>
  <si>
    <t>КОЛЬЦО 15Х1М1Ф 38ММ 03 ОСТ 108.520.03-82</t>
  </si>
  <si>
    <t>ОТВОД 45° 09Г2С 57*3,5 ГОСТ17375-01</t>
  </si>
  <si>
    <t>ОТВОД 60° 09Г2С 377*10 ОСТ34.10.699-97</t>
  </si>
  <si>
    <t>ОТВОД 45° 09Г2С 377*10 ОСТ34.10.699-97</t>
  </si>
  <si>
    <t>ЗАГЛУШКА 09Г2С 350-1,6 27ОСТ34.10.758-97</t>
  </si>
  <si>
    <t>ОПОРА 497307-1-ТМ.01 Л.152</t>
  </si>
  <si>
    <t>ТРУБОПРОВОД 3645-ГСВ Л2</t>
  </si>
  <si>
    <t>ФЛАНЕЦ СТ20 1-10-10 ГОСТ12820-80</t>
  </si>
  <si>
    <t>ОТВОД 90° 09Г2С 273*10 ОСТ34-10-699-97</t>
  </si>
  <si>
    <t>ХОМУТ ВСТ3СП D60ММ ГОСТ24137-80</t>
  </si>
  <si>
    <t>5B02</t>
  </si>
  <si>
    <t>Кемеровская ТЭЦ АО Кемеровская генерация</t>
  </si>
  <si>
    <t>@ОТВОД 720*11</t>
  </si>
  <si>
    <t>@ТРОЙНИК 530*14-426*14</t>
  </si>
  <si>
    <t>@ТРОЙНИК 530*18*12-2,5МПА</t>
  </si>
  <si>
    <t>5C01</t>
  </si>
  <si>
    <t>Ново-Кемеровская ТЭЦ АО Ново-Кемеровская ТЭЦ</t>
  </si>
  <si>
    <t>ОТВОД 45° СТ09Г2С 273*10</t>
  </si>
  <si>
    <t>ОТВОД 90° СТ20 273*10 ГОСТ 17375-01</t>
  </si>
  <si>
    <t>ФЛАНЕЦ СТ20 1-50-10 ГОСТ 12820-80</t>
  </si>
  <si>
    <t>ОТВОД 90° СТ20 426*10 ОСТ 34.10.699-97</t>
  </si>
  <si>
    <t>ОТВОД 90° СТ09Г2С 426*10 ГОСТ 17380-01</t>
  </si>
  <si>
    <t>@ОТВОД 90° 45*2,5</t>
  </si>
  <si>
    <t>@ФЛАНЕЦ 1-100-10</t>
  </si>
  <si>
    <t>ПЕРЕХОД КВ 89*3,5-76*3,5 ОСТ34.10.700-97</t>
  </si>
  <si>
    <t>ФЛАНЕЦ 09Г2С 1-350-6 ГОСТ12820-80</t>
  </si>
  <si>
    <t>Детали фасонные, система подвесная, трубопроводы комплектные Итог</t>
  </si>
  <si>
    <t>Кол-во к приобретению</t>
  </si>
  <si>
    <t>Предложенная покупателем стоимость за ед., 
руб. без НДС</t>
  </si>
  <si>
    <t xml:space="preserve">Перечень неликвидных МПЗ (Детали фасонные, система подвесная, трубопроводы комплектные), подлежащих реализации по цене оценщика </t>
  </si>
  <si>
    <t>по Кузбасскому филиалу ООО СГК</t>
  </si>
  <si>
    <t>Кол-во
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</si>
</sst>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3" fillId="4" borderId="24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right" vertical="center"/>
    </xf>
    <xf numFmtId="43" fontId="3" fillId="0" borderId="16" xfId="1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3" fillId="4" borderId="2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right" vertical="center"/>
    </xf>
    <xf numFmtId="164" fontId="3" fillId="4" borderId="24" xfId="0" applyNumberFormat="1" applyFont="1" applyFill="1" applyBorder="1" applyAlignment="1">
      <alignment vertical="center"/>
    </xf>
    <xf numFmtId="4" fontId="4" fillId="4" borderId="26" xfId="0" applyNumberFormat="1" applyFont="1" applyFill="1" applyBorder="1" applyAlignment="1">
      <alignment horizontal="right" vertical="center"/>
    </xf>
    <xf numFmtId="4" fontId="3" fillId="4" borderId="25" xfId="0" applyNumberFormat="1" applyFont="1" applyFill="1" applyBorder="1" applyAlignment="1">
      <alignment horizontal="right" vertical="center"/>
    </xf>
    <xf numFmtId="0" fontId="3" fillId="4" borderId="25" xfId="0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4" fillId="4" borderId="24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4" fontId="4" fillId="4" borderId="25" xfId="0" applyNumberFormat="1" applyFont="1" applyFill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5" fillId="5" borderId="2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14"/>
  <sheetViews>
    <sheetView tabSelected="1" zoomScale="80" zoomScaleNormal="80" workbookViewId="0">
      <pane ySplit="5" topLeftCell="A6" activePane="bottomLeft" state="frozen"/>
      <selection activeCell="D1" sqref="D1"/>
      <selection pane="bottomLeft" activeCell="J8" sqref="J8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54.7109375" customWidth="1"/>
    <col min="6" max="6" width="8.140625" customWidth="1"/>
    <col min="7" max="7" width="20.140625" customWidth="1"/>
    <col min="8" max="8" width="6" style="1" customWidth="1"/>
    <col min="9" max="9" width="12" style="1" customWidth="1"/>
    <col min="10" max="10" width="14.140625" customWidth="1"/>
    <col min="11" max="14" width="11" customWidth="1"/>
    <col min="15" max="15" width="14" customWidth="1"/>
    <col min="16" max="16" width="15.140625" customWidth="1"/>
    <col min="17" max="17" width="14" customWidth="1"/>
    <col min="18" max="19" width="15.85546875" customWidth="1"/>
  </cols>
  <sheetData>
    <row r="1" spans="1:19" ht="19.5" thickBot="1" x14ac:dyDescent="0.3">
      <c r="A1" s="41" t="s">
        <v>145</v>
      </c>
      <c r="C1" s="41"/>
      <c r="J1" s="2"/>
      <c r="P1" s="3">
        <f>SUBTOTAL(9,P6:P114)</f>
        <v>3535531.2543792371</v>
      </c>
      <c r="S1" s="3">
        <f t="shared" ref="S1" si="0">SUBTOTAL(9,S6:S114)</f>
        <v>0</v>
      </c>
    </row>
    <row r="2" spans="1:19" ht="20.25" customHeight="1" thickBot="1" x14ac:dyDescent="0.3">
      <c r="A2" s="41" t="s">
        <v>146</v>
      </c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70" t="s">
        <v>0</v>
      </c>
      <c r="L3" s="72" t="s">
        <v>1</v>
      </c>
      <c r="M3" s="72" t="s">
        <v>2</v>
      </c>
      <c r="N3" s="72" t="s">
        <v>3</v>
      </c>
      <c r="O3" s="66" t="s">
        <v>4</v>
      </c>
      <c r="P3" s="68" t="s">
        <v>5</v>
      </c>
      <c r="Q3" s="60" t="s">
        <v>143</v>
      </c>
      <c r="R3" s="62" t="s">
        <v>144</v>
      </c>
      <c r="S3" s="64" t="s">
        <v>5</v>
      </c>
    </row>
    <row r="4" spans="1:19" s="8" customFormat="1" ht="55.5" customHeight="1" thickBot="1" x14ac:dyDescent="0.3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7" t="s">
        <v>13</v>
      </c>
      <c r="I4" s="7" t="s">
        <v>14</v>
      </c>
      <c r="J4" s="6" t="s">
        <v>147</v>
      </c>
      <c r="K4" s="71"/>
      <c r="L4" s="73"/>
      <c r="M4" s="73"/>
      <c r="N4" s="73"/>
      <c r="O4" s="67"/>
      <c r="P4" s="69"/>
      <c r="Q4" s="61"/>
      <c r="R4" s="63"/>
      <c r="S4" s="65"/>
    </row>
    <row r="5" spans="1:19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3">
        <v>10</v>
      </c>
      <c r="J5" s="11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3">
        <v>23</v>
      </c>
      <c r="Q5" s="53">
        <v>24</v>
      </c>
      <c r="R5" s="54">
        <v>25</v>
      </c>
      <c r="S5" s="55">
        <v>26</v>
      </c>
    </row>
    <row r="6" spans="1:19" outlineLevel="1" x14ac:dyDescent="0.25">
      <c r="A6" s="16">
        <v>1647</v>
      </c>
      <c r="B6" s="16">
        <v>5008</v>
      </c>
      <c r="C6" s="34" t="s">
        <v>28</v>
      </c>
      <c r="D6" s="34">
        <v>2000172315</v>
      </c>
      <c r="E6" s="34" t="s">
        <v>29</v>
      </c>
      <c r="F6" s="34">
        <v>380202</v>
      </c>
      <c r="G6" s="34" t="s">
        <v>18</v>
      </c>
      <c r="H6" s="35" t="s">
        <v>19</v>
      </c>
      <c r="I6" s="36" t="s">
        <v>20</v>
      </c>
      <c r="J6" s="37">
        <v>30</v>
      </c>
      <c r="K6" s="38">
        <v>2014</v>
      </c>
      <c r="L6" s="35" t="s">
        <v>21</v>
      </c>
      <c r="M6" s="35" t="s">
        <v>21</v>
      </c>
      <c r="N6" s="35" t="s">
        <v>22</v>
      </c>
      <c r="O6" s="39">
        <v>130.57979526766238</v>
      </c>
      <c r="P6" s="48">
        <f t="shared" ref="P6:P37" si="1">O6*J6</f>
        <v>3917.3938580298714</v>
      </c>
      <c r="Q6" s="58"/>
      <c r="R6" s="52"/>
      <c r="S6" s="22">
        <f>Q6*R6</f>
        <v>0</v>
      </c>
    </row>
    <row r="7" spans="1:19" outlineLevel="1" x14ac:dyDescent="0.25">
      <c r="A7" s="14">
        <v>1661</v>
      </c>
      <c r="B7" s="14">
        <v>5008</v>
      </c>
      <c r="C7" s="17" t="s">
        <v>28</v>
      </c>
      <c r="D7" s="17">
        <v>2000186958</v>
      </c>
      <c r="E7" s="17" t="s">
        <v>31</v>
      </c>
      <c r="F7" s="17">
        <v>380202</v>
      </c>
      <c r="G7" s="17" t="s">
        <v>18</v>
      </c>
      <c r="H7" s="12" t="s">
        <v>19</v>
      </c>
      <c r="I7" s="18" t="s">
        <v>20</v>
      </c>
      <c r="J7" s="19">
        <v>4</v>
      </c>
      <c r="K7" s="20">
        <v>2011</v>
      </c>
      <c r="L7" s="12" t="s">
        <v>16</v>
      </c>
      <c r="M7" s="12" t="s">
        <v>21</v>
      </c>
      <c r="N7" s="12" t="s">
        <v>22</v>
      </c>
      <c r="O7" s="21">
        <v>4488.221597583487</v>
      </c>
      <c r="P7" s="49">
        <f t="shared" si="1"/>
        <v>17952.886390333948</v>
      </c>
      <c r="Q7" s="58"/>
      <c r="R7" s="52"/>
      <c r="S7" s="22">
        <f t="shared" ref="S7:S70" si="2">Q7*R7</f>
        <v>0</v>
      </c>
    </row>
    <row r="8" spans="1:19" outlineLevel="1" x14ac:dyDescent="0.25">
      <c r="A8" s="14">
        <v>1680</v>
      </c>
      <c r="B8" s="14">
        <v>5008</v>
      </c>
      <c r="C8" s="17" t="s">
        <v>28</v>
      </c>
      <c r="D8" s="17">
        <v>2000201944</v>
      </c>
      <c r="E8" s="17" t="s">
        <v>34</v>
      </c>
      <c r="F8" s="17">
        <v>380202</v>
      </c>
      <c r="G8" s="17" t="s">
        <v>18</v>
      </c>
      <c r="H8" s="12" t="s">
        <v>19</v>
      </c>
      <c r="I8" s="18" t="s">
        <v>20</v>
      </c>
      <c r="J8" s="19">
        <v>8</v>
      </c>
      <c r="K8" s="20">
        <v>2014</v>
      </c>
      <c r="L8" s="12" t="s">
        <v>21</v>
      </c>
      <c r="M8" s="12" t="s">
        <v>21</v>
      </c>
      <c r="N8" s="12" t="s">
        <v>22</v>
      </c>
      <c r="O8" s="21">
        <v>652.7678721261957</v>
      </c>
      <c r="P8" s="49">
        <f t="shared" si="1"/>
        <v>5222.1429770095656</v>
      </c>
      <c r="Q8" s="58"/>
      <c r="R8" s="52"/>
      <c r="S8" s="22">
        <f t="shared" si="2"/>
        <v>0</v>
      </c>
    </row>
    <row r="9" spans="1:19" outlineLevel="1" x14ac:dyDescent="0.25">
      <c r="A9" s="14">
        <v>1681</v>
      </c>
      <c r="B9" s="14">
        <v>5008</v>
      </c>
      <c r="C9" s="17" t="s">
        <v>28</v>
      </c>
      <c r="D9" s="17">
        <v>2000205159</v>
      </c>
      <c r="E9" s="17" t="s">
        <v>35</v>
      </c>
      <c r="F9" s="17">
        <v>380202</v>
      </c>
      <c r="G9" s="17" t="s">
        <v>18</v>
      </c>
      <c r="H9" s="12" t="s">
        <v>19</v>
      </c>
      <c r="I9" s="18" t="s">
        <v>20</v>
      </c>
      <c r="J9" s="19">
        <v>2</v>
      </c>
      <c r="K9" s="20">
        <v>2014</v>
      </c>
      <c r="L9" s="12" t="s">
        <v>21</v>
      </c>
      <c r="M9" s="12" t="s">
        <v>21</v>
      </c>
      <c r="N9" s="12" t="s">
        <v>22</v>
      </c>
      <c r="O9" s="21">
        <v>652.89897633831185</v>
      </c>
      <c r="P9" s="49">
        <f t="shared" si="1"/>
        <v>1305.7979526766237</v>
      </c>
      <c r="Q9" s="58"/>
      <c r="R9" s="52"/>
      <c r="S9" s="22">
        <f t="shared" si="2"/>
        <v>0</v>
      </c>
    </row>
    <row r="10" spans="1:19" outlineLevel="1" x14ac:dyDescent="0.25">
      <c r="A10" s="14">
        <v>1682</v>
      </c>
      <c r="B10" s="14">
        <v>5008</v>
      </c>
      <c r="C10" s="17" t="s">
        <v>28</v>
      </c>
      <c r="D10" s="17">
        <v>2000205236</v>
      </c>
      <c r="E10" s="17" t="s">
        <v>36</v>
      </c>
      <c r="F10" s="17">
        <v>380202</v>
      </c>
      <c r="G10" s="17" t="s">
        <v>18</v>
      </c>
      <c r="H10" s="12" t="s">
        <v>19</v>
      </c>
      <c r="I10" s="18" t="s">
        <v>20</v>
      </c>
      <c r="J10" s="19">
        <v>3</v>
      </c>
      <c r="K10" s="20">
        <v>2014</v>
      </c>
      <c r="L10" s="12" t="s">
        <v>21</v>
      </c>
      <c r="M10" s="12" t="s">
        <v>21</v>
      </c>
      <c r="N10" s="12" t="s">
        <v>22</v>
      </c>
      <c r="O10" s="21">
        <v>435.26598422554122</v>
      </c>
      <c r="P10" s="49">
        <f t="shared" si="1"/>
        <v>1305.7979526766237</v>
      </c>
      <c r="Q10" s="58"/>
      <c r="R10" s="52"/>
      <c r="S10" s="22">
        <f t="shared" si="2"/>
        <v>0</v>
      </c>
    </row>
    <row r="11" spans="1:19" outlineLevel="1" x14ac:dyDescent="0.25">
      <c r="A11" s="14">
        <v>1683</v>
      </c>
      <c r="B11" s="14">
        <v>5008</v>
      </c>
      <c r="C11" s="17" t="s">
        <v>28</v>
      </c>
      <c r="D11" s="17">
        <v>2000205238</v>
      </c>
      <c r="E11" s="17" t="s">
        <v>37</v>
      </c>
      <c r="F11" s="17">
        <v>380202</v>
      </c>
      <c r="G11" s="17" t="s">
        <v>18</v>
      </c>
      <c r="H11" s="12" t="s">
        <v>19</v>
      </c>
      <c r="I11" s="18" t="s">
        <v>20</v>
      </c>
      <c r="J11" s="19">
        <v>2</v>
      </c>
      <c r="K11" s="20">
        <v>2014</v>
      </c>
      <c r="L11" s="12" t="s">
        <v>21</v>
      </c>
      <c r="M11" s="12" t="s">
        <v>21</v>
      </c>
      <c r="N11" s="12" t="s">
        <v>22</v>
      </c>
      <c r="O11" s="21">
        <v>489.80533646584996</v>
      </c>
      <c r="P11" s="49">
        <f t="shared" si="1"/>
        <v>979.61067293169992</v>
      </c>
      <c r="Q11" s="58"/>
      <c r="R11" s="52"/>
      <c r="S11" s="22">
        <f t="shared" si="2"/>
        <v>0</v>
      </c>
    </row>
    <row r="12" spans="1:19" outlineLevel="1" x14ac:dyDescent="0.25">
      <c r="A12" s="14">
        <v>1691</v>
      </c>
      <c r="B12" s="14">
        <v>5008</v>
      </c>
      <c r="C12" s="17" t="s">
        <v>28</v>
      </c>
      <c r="D12" s="17">
        <v>2000223878</v>
      </c>
      <c r="E12" s="17" t="s">
        <v>39</v>
      </c>
      <c r="F12" s="17">
        <v>380202</v>
      </c>
      <c r="G12" s="17" t="s">
        <v>18</v>
      </c>
      <c r="H12" s="12" t="s">
        <v>19</v>
      </c>
      <c r="I12" s="18" t="s">
        <v>20</v>
      </c>
      <c r="J12" s="19">
        <v>1</v>
      </c>
      <c r="K12" s="20">
        <v>2014</v>
      </c>
      <c r="L12" s="12" t="s">
        <v>21</v>
      </c>
      <c r="M12" s="12" t="s">
        <v>21</v>
      </c>
      <c r="N12" s="12" t="s">
        <v>22</v>
      </c>
      <c r="O12" s="21">
        <v>13709.305252559154</v>
      </c>
      <c r="P12" s="49">
        <f t="shared" si="1"/>
        <v>13709.305252559154</v>
      </c>
      <c r="Q12" s="58"/>
      <c r="R12" s="52"/>
      <c r="S12" s="22">
        <f t="shared" si="2"/>
        <v>0</v>
      </c>
    </row>
    <row r="13" spans="1:19" outlineLevel="1" x14ac:dyDescent="0.25">
      <c r="A13" s="14">
        <v>1698</v>
      </c>
      <c r="B13" s="14">
        <v>5008</v>
      </c>
      <c r="C13" s="17" t="s">
        <v>28</v>
      </c>
      <c r="D13" s="17">
        <v>2000247608</v>
      </c>
      <c r="E13" s="17" t="s">
        <v>40</v>
      </c>
      <c r="F13" s="17">
        <v>380202</v>
      </c>
      <c r="G13" s="17" t="s">
        <v>18</v>
      </c>
      <c r="H13" s="12" t="s">
        <v>19</v>
      </c>
      <c r="I13" s="18" t="s">
        <v>20</v>
      </c>
      <c r="J13" s="19">
        <v>4</v>
      </c>
      <c r="K13" s="20">
        <v>2014</v>
      </c>
      <c r="L13" s="12" t="s">
        <v>21</v>
      </c>
      <c r="M13" s="12" t="s">
        <v>21</v>
      </c>
      <c r="N13" s="12" t="s">
        <v>22</v>
      </c>
      <c r="O13" s="21">
        <v>14525.297868769927</v>
      </c>
      <c r="P13" s="49">
        <f t="shared" si="1"/>
        <v>58101.191475079708</v>
      </c>
      <c r="Q13" s="58"/>
      <c r="R13" s="52"/>
      <c r="S13" s="22">
        <f t="shared" si="2"/>
        <v>0</v>
      </c>
    </row>
    <row r="14" spans="1:19" outlineLevel="1" x14ac:dyDescent="0.25">
      <c r="A14" s="14">
        <v>1699</v>
      </c>
      <c r="B14" s="14">
        <v>5008</v>
      </c>
      <c r="C14" s="17" t="s">
        <v>28</v>
      </c>
      <c r="D14" s="17">
        <v>2000266301</v>
      </c>
      <c r="E14" s="17" t="s">
        <v>41</v>
      </c>
      <c r="F14" s="17">
        <v>380202</v>
      </c>
      <c r="G14" s="17" t="s">
        <v>18</v>
      </c>
      <c r="H14" s="12" t="s">
        <v>19</v>
      </c>
      <c r="I14" s="18" t="s">
        <v>20</v>
      </c>
      <c r="J14" s="19">
        <v>1</v>
      </c>
      <c r="K14" s="20">
        <v>2014</v>
      </c>
      <c r="L14" s="12" t="s">
        <v>21</v>
      </c>
      <c r="M14" s="12" t="s">
        <v>21</v>
      </c>
      <c r="N14" s="12" t="s">
        <v>22</v>
      </c>
      <c r="O14" s="21">
        <v>7181.3643228729652</v>
      </c>
      <c r="P14" s="49">
        <f t="shared" si="1"/>
        <v>7181.3643228729652</v>
      </c>
      <c r="Q14" s="58"/>
      <c r="R14" s="52"/>
      <c r="S14" s="22">
        <f t="shared" si="2"/>
        <v>0</v>
      </c>
    </row>
    <row r="15" spans="1:19" outlineLevel="1" x14ac:dyDescent="0.25">
      <c r="A15" s="14">
        <v>1700</v>
      </c>
      <c r="B15" s="14">
        <v>5008</v>
      </c>
      <c r="C15" s="17" t="s">
        <v>28</v>
      </c>
      <c r="D15" s="17">
        <v>2000266314</v>
      </c>
      <c r="E15" s="17" t="s">
        <v>42</v>
      </c>
      <c r="F15" s="17">
        <v>380202</v>
      </c>
      <c r="G15" s="17" t="s">
        <v>18</v>
      </c>
      <c r="H15" s="12" t="s">
        <v>19</v>
      </c>
      <c r="I15" s="18" t="s">
        <v>20</v>
      </c>
      <c r="J15" s="19">
        <v>2</v>
      </c>
      <c r="K15" s="20">
        <v>2014</v>
      </c>
      <c r="L15" s="12" t="s">
        <v>21</v>
      </c>
      <c r="M15" s="12" t="s">
        <v>21</v>
      </c>
      <c r="N15" s="12" t="s">
        <v>22</v>
      </c>
      <c r="O15" s="21">
        <v>11424.421043799295</v>
      </c>
      <c r="P15" s="49">
        <f t="shared" si="1"/>
        <v>22848.84208759859</v>
      </c>
      <c r="Q15" s="58"/>
      <c r="R15" s="52"/>
      <c r="S15" s="22">
        <f t="shared" si="2"/>
        <v>0</v>
      </c>
    </row>
    <row r="16" spans="1:19" outlineLevel="1" x14ac:dyDescent="0.25">
      <c r="A16" s="14">
        <v>1701</v>
      </c>
      <c r="B16" s="14">
        <v>5008</v>
      </c>
      <c r="C16" s="17" t="s">
        <v>28</v>
      </c>
      <c r="D16" s="17">
        <v>2000266315</v>
      </c>
      <c r="E16" s="17" t="s">
        <v>43</v>
      </c>
      <c r="F16" s="17">
        <v>380202</v>
      </c>
      <c r="G16" s="17" t="s">
        <v>18</v>
      </c>
      <c r="H16" s="12" t="s">
        <v>19</v>
      </c>
      <c r="I16" s="18" t="s">
        <v>20</v>
      </c>
      <c r="J16" s="19">
        <v>2</v>
      </c>
      <c r="K16" s="20">
        <v>2014</v>
      </c>
      <c r="L16" s="12" t="s">
        <v>21</v>
      </c>
      <c r="M16" s="12" t="s">
        <v>21</v>
      </c>
      <c r="N16" s="12" t="s">
        <v>22</v>
      </c>
      <c r="O16" s="21">
        <v>21543.044134921969</v>
      </c>
      <c r="P16" s="49">
        <f t="shared" si="1"/>
        <v>43086.088269843938</v>
      </c>
      <c r="Q16" s="58"/>
      <c r="R16" s="52"/>
      <c r="S16" s="22">
        <f t="shared" si="2"/>
        <v>0</v>
      </c>
    </row>
    <row r="17" spans="1:19" outlineLevel="1" x14ac:dyDescent="0.25">
      <c r="A17" s="14">
        <v>1702</v>
      </c>
      <c r="B17" s="14">
        <v>5008</v>
      </c>
      <c r="C17" s="17" t="s">
        <v>28</v>
      </c>
      <c r="D17" s="17">
        <v>2000266370</v>
      </c>
      <c r="E17" s="17" t="s">
        <v>44</v>
      </c>
      <c r="F17" s="17">
        <v>380202</v>
      </c>
      <c r="G17" s="17" t="s">
        <v>18</v>
      </c>
      <c r="H17" s="12" t="s">
        <v>19</v>
      </c>
      <c r="I17" s="18" t="s">
        <v>20</v>
      </c>
      <c r="J17" s="19">
        <v>2</v>
      </c>
      <c r="K17" s="20">
        <v>2014</v>
      </c>
      <c r="L17" s="12" t="s">
        <v>21</v>
      </c>
      <c r="M17" s="12" t="s">
        <v>21</v>
      </c>
      <c r="N17" s="12" t="s">
        <v>22</v>
      </c>
      <c r="O17" s="21">
        <v>34110.169491525427</v>
      </c>
      <c r="P17" s="49">
        <f t="shared" si="1"/>
        <v>68220.338983050853</v>
      </c>
      <c r="Q17" s="58"/>
      <c r="R17" s="52"/>
      <c r="S17" s="22">
        <f t="shared" si="2"/>
        <v>0</v>
      </c>
    </row>
    <row r="18" spans="1:19" outlineLevel="1" x14ac:dyDescent="0.25">
      <c r="A18" s="14">
        <v>1709</v>
      </c>
      <c r="B18" s="14">
        <v>5008</v>
      </c>
      <c r="C18" s="17" t="s">
        <v>28</v>
      </c>
      <c r="D18" s="17">
        <v>2000286878</v>
      </c>
      <c r="E18" s="17" t="s">
        <v>48</v>
      </c>
      <c r="F18" s="17">
        <v>380202</v>
      </c>
      <c r="G18" s="17" t="s">
        <v>18</v>
      </c>
      <c r="H18" s="12" t="s">
        <v>19</v>
      </c>
      <c r="I18" s="18" t="s">
        <v>20</v>
      </c>
      <c r="J18" s="19">
        <v>1</v>
      </c>
      <c r="K18" s="20">
        <v>2014</v>
      </c>
      <c r="L18" s="12" t="s">
        <v>21</v>
      </c>
      <c r="M18" s="12" t="s">
        <v>21</v>
      </c>
      <c r="N18" s="12" t="s">
        <v>22</v>
      </c>
      <c r="O18" s="21">
        <v>17463.0810538681</v>
      </c>
      <c r="P18" s="49">
        <f t="shared" si="1"/>
        <v>17463.0810538681</v>
      </c>
      <c r="Q18" s="58"/>
      <c r="R18" s="52"/>
      <c r="S18" s="22">
        <f t="shared" si="2"/>
        <v>0</v>
      </c>
    </row>
    <row r="19" spans="1:19" outlineLevel="1" x14ac:dyDescent="0.25">
      <c r="A19" s="14">
        <v>1710</v>
      </c>
      <c r="B19" s="14">
        <v>5008</v>
      </c>
      <c r="C19" s="17" t="s">
        <v>28</v>
      </c>
      <c r="D19" s="17">
        <v>2000286893</v>
      </c>
      <c r="E19" s="17" t="s">
        <v>49</v>
      </c>
      <c r="F19" s="17">
        <v>380202</v>
      </c>
      <c r="G19" s="17" t="s">
        <v>18</v>
      </c>
      <c r="H19" s="12" t="s">
        <v>19</v>
      </c>
      <c r="I19" s="18" t="s">
        <v>20</v>
      </c>
      <c r="J19" s="19">
        <v>14</v>
      </c>
      <c r="K19" s="20">
        <v>2014</v>
      </c>
      <c r="L19" s="12" t="s">
        <v>21</v>
      </c>
      <c r="M19" s="12" t="s">
        <v>21</v>
      </c>
      <c r="N19" s="12" t="s">
        <v>22</v>
      </c>
      <c r="O19" s="21">
        <v>34646.348260734063</v>
      </c>
      <c r="P19" s="49">
        <f t="shared" si="1"/>
        <v>485048.8756502769</v>
      </c>
      <c r="Q19" s="58"/>
      <c r="R19" s="52"/>
      <c r="S19" s="22">
        <f t="shared" si="2"/>
        <v>0</v>
      </c>
    </row>
    <row r="20" spans="1:19" outlineLevel="1" x14ac:dyDescent="0.25">
      <c r="A20" s="14">
        <v>1711</v>
      </c>
      <c r="B20" s="14">
        <v>5008</v>
      </c>
      <c r="C20" s="17" t="s">
        <v>28</v>
      </c>
      <c r="D20" s="17">
        <v>2000287019</v>
      </c>
      <c r="E20" s="17" t="s">
        <v>50</v>
      </c>
      <c r="F20" s="17">
        <v>380202</v>
      </c>
      <c r="G20" s="17" t="s">
        <v>18</v>
      </c>
      <c r="H20" s="12" t="s">
        <v>19</v>
      </c>
      <c r="I20" s="18" t="s">
        <v>20</v>
      </c>
      <c r="J20" s="19">
        <v>2</v>
      </c>
      <c r="K20" s="20">
        <v>2014</v>
      </c>
      <c r="L20" s="12" t="s">
        <v>21</v>
      </c>
      <c r="M20" s="12" t="s">
        <v>21</v>
      </c>
      <c r="N20" s="12" t="s">
        <v>22</v>
      </c>
      <c r="O20" s="21">
        <v>51083.445208927675</v>
      </c>
      <c r="P20" s="49">
        <f t="shared" si="1"/>
        <v>102166.89041785535</v>
      </c>
      <c r="Q20" s="58"/>
      <c r="R20" s="52"/>
      <c r="S20" s="22">
        <f t="shared" si="2"/>
        <v>0</v>
      </c>
    </row>
    <row r="21" spans="1:19" outlineLevel="1" x14ac:dyDescent="0.25">
      <c r="A21" s="14">
        <v>1712</v>
      </c>
      <c r="B21" s="14">
        <v>5008</v>
      </c>
      <c r="C21" s="17" t="s">
        <v>28</v>
      </c>
      <c r="D21" s="17">
        <v>2000287040</v>
      </c>
      <c r="E21" s="17" t="s">
        <v>51</v>
      </c>
      <c r="F21" s="17">
        <v>380202</v>
      </c>
      <c r="G21" s="17" t="s">
        <v>18</v>
      </c>
      <c r="H21" s="12" t="s">
        <v>19</v>
      </c>
      <c r="I21" s="18" t="s">
        <v>20</v>
      </c>
      <c r="J21" s="19">
        <v>1</v>
      </c>
      <c r="K21" s="20">
        <v>2014</v>
      </c>
      <c r="L21" s="12" t="s">
        <v>21</v>
      </c>
      <c r="M21" s="12" t="s">
        <v>21</v>
      </c>
      <c r="N21" s="12" t="s">
        <v>22</v>
      </c>
      <c r="O21" s="21">
        <v>39006.125188790065</v>
      </c>
      <c r="P21" s="49">
        <f t="shared" si="1"/>
        <v>39006.125188790065</v>
      </c>
      <c r="Q21" s="58"/>
      <c r="R21" s="52"/>
      <c r="S21" s="22">
        <f t="shared" si="2"/>
        <v>0</v>
      </c>
    </row>
    <row r="22" spans="1:19" outlineLevel="1" x14ac:dyDescent="0.25">
      <c r="A22" s="14">
        <v>1713</v>
      </c>
      <c r="B22" s="14">
        <v>5008</v>
      </c>
      <c r="C22" s="17" t="s">
        <v>28</v>
      </c>
      <c r="D22" s="17">
        <v>2000287041</v>
      </c>
      <c r="E22" s="17" t="s">
        <v>52</v>
      </c>
      <c r="F22" s="17">
        <v>380202</v>
      </c>
      <c r="G22" s="17" t="s">
        <v>18</v>
      </c>
      <c r="H22" s="12" t="s">
        <v>19</v>
      </c>
      <c r="I22" s="18" t="s">
        <v>20</v>
      </c>
      <c r="J22" s="19">
        <v>1</v>
      </c>
      <c r="K22" s="20">
        <v>2014</v>
      </c>
      <c r="L22" s="12" t="s">
        <v>21</v>
      </c>
      <c r="M22" s="12" t="s">
        <v>21</v>
      </c>
      <c r="N22" s="12" t="s">
        <v>22</v>
      </c>
      <c r="O22" s="21">
        <v>48309.28008055043</v>
      </c>
      <c r="P22" s="49">
        <f t="shared" si="1"/>
        <v>48309.28008055043</v>
      </c>
      <c r="Q22" s="58"/>
      <c r="R22" s="52"/>
      <c r="S22" s="22">
        <f t="shared" si="2"/>
        <v>0</v>
      </c>
    </row>
    <row r="23" spans="1:19" outlineLevel="1" x14ac:dyDescent="0.25">
      <c r="A23" s="14">
        <v>1717</v>
      </c>
      <c r="B23" s="14">
        <v>5008</v>
      </c>
      <c r="C23" s="17" t="s">
        <v>28</v>
      </c>
      <c r="D23" s="17">
        <v>2000291845</v>
      </c>
      <c r="E23" s="17" t="s">
        <v>54</v>
      </c>
      <c r="F23" s="17">
        <v>380202</v>
      </c>
      <c r="G23" s="17" t="s">
        <v>18</v>
      </c>
      <c r="H23" s="12" t="s">
        <v>19</v>
      </c>
      <c r="I23" s="18" t="s">
        <v>20</v>
      </c>
      <c r="J23" s="19">
        <v>8</v>
      </c>
      <c r="K23" s="20">
        <v>2014</v>
      </c>
      <c r="L23" s="12" t="s">
        <v>21</v>
      </c>
      <c r="M23" s="12" t="s">
        <v>21</v>
      </c>
      <c r="N23" s="12" t="s">
        <v>22</v>
      </c>
      <c r="O23" s="21">
        <v>8731.5405269340499</v>
      </c>
      <c r="P23" s="49">
        <f t="shared" si="1"/>
        <v>69852.324215472399</v>
      </c>
      <c r="Q23" s="58"/>
      <c r="R23" s="52"/>
      <c r="S23" s="22">
        <f t="shared" si="2"/>
        <v>0</v>
      </c>
    </row>
    <row r="24" spans="1:19" outlineLevel="1" x14ac:dyDescent="0.25">
      <c r="A24" s="14">
        <v>1718</v>
      </c>
      <c r="B24" s="14">
        <v>5008</v>
      </c>
      <c r="C24" s="17" t="s">
        <v>28</v>
      </c>
      <c r="D24" s="17">
        <v>2000291847</v>
      </c>
      <c r="E24" s="17" t="s">
        <v>55</v>
      </c>
      <c r="F24" s="17">
        <v>380202</v>
      </c>
      <c r="G24" s="17" t="s">
        <v>18</v>
      </c>
      <c r="H24" s="12" t="s">
        <v>19</v>
      </c>
      <c r="I24" s="18" t="s">
        <v>20</v>
      </c>
      <c r="J24" s="19">
        <v>4</v>
      </c>
      <c r="K24" s="20">
        <v>2014</v>
      </c>
      <c r="L24" s="12" t="s">
        <v>21</v>
      </c>
      <c r="M24" s="12" t="s">
        <v>21</v>
      </c>
      <c r="N24" s="12" t="s">
        <v>22</v>
      </c>
      <c r="O24" s="21">
        <v>19013.519466353417</v>
      </c>
      <c r="P24" s="49">
        <f t="shared" si="1"/>
        <v>76054.077865413667</v>
      </c>
      <c r="Q24" s="58"/>
      <c r="R24" s="52"/>
      <c r="S24" s="22">
        <f t="shared" si="2"/>
        <v>0</v>
      </c>
    </row>
    <row r="25" spans="1:19" outlineLevel="1" x14ac:dyDescent="0.25">
      <c r="A25" s="14">
        <v>1719</v>
      </c>
      <c r="B25" s="14">
        <v>5008</v>
      </c>
      <c r="C25" s="17" t="s">
        <v>28</v>
      </c>
      <c r="D25" s="17">
        <v>2000291850</v>
      </c>
      <c r="E25" s="17" t="s">
        <v>56</v>
      </c>
      <c r="F25" s="17">
        <v>380202</v>
      </c>
      <c r="G25" s="17" t="s">
        <v>18</v>
      </c>
      <c r="H25" s="12" t="s">
        <v>19</v>
      </c>
      <c r="I25" s="18" t="s">
        <v>20</v>
      </c>
      <c r="J25" s="19">
        <v>2</v>
      </c>
      <c r="K25" s="40">
        <v>0</v>
      </c>
      <c r="L25" s="25">
        <v>0</v>
      </c>
      <c r="M25" s="12" t="s">
        <v>21</v>
      </c>
      <c r="N25" s="12" t="s">
        <v>22</v>
      </c>
      <c r="O25" s="21">
        <v>1142.7043128041619</v>
      </c>
      <c r="P25" s="49">
        <f t="shared" si="1"/>
        <v>2285.4086256083237</v>
      </c>
      <c r="Q25" s="58"/>
      <c r="R25" s="52"/>
      <c r="S25" s="22">
        <f t="shared" si="2"/>
        <v>0</v>
      </c>
    </row>
    <row r="26" spans="1:19" outlineLevel="1" x14ac:dyDescent="0.25">
      <c r="A26" s="14">
        <v>1725</v>
      </c>
      <c r="B26" s="14">
        <v>5008</v>
      </c>
      <c r="C26" s="17" t="s">
        <v>28</v>
      </c>
      <c r="D26" s="17">
        <v>2000291891</v>
      </c>
      <c r="E26" s="17" t="s">
        <v>61</v>
      </c>
      <c r="F26" s="17">
        <v>380202</v>
      </c>
      <c r="G26" s="17" t="s">
        <v>18</v>
      </c>
      <c r="H26" s="12" t="s">
        <v>19</v>
      </c>
      <c r="I26" s="18" t="s">
        <v>20</v>
      </c>
      <c r="J26" s="19">
        <v>3</v>
      </c>
      <c r="K26" s="20">
        <v>2014</v>
      </c>
      <c r="L26" s="12" t="s">
        <v>21</v>
      </c>
      <c r="M26" s="12" t="s">
        <v>21</v>
      </c>
      <c r="N26" s="12" t="s">
        <v>22</v>
      </c>
      <c r="O26" s="21">
        <v>761.80287520277443</v>
      </c>
      <c r="P26" s="49">
        <f t="shared" si="1"/>
        <v>2285.4086256083233</v>
      </c>
      <c r="Q26" s="58"/>
      <c r="R26" s="52"/>
      <c r="S26" s="22">
        <f t="shared" si="2"/>
        <v>0</v>
      </c>
    </row>
    <row r="27" spans="1:19" outlineLevel="1" x14ac:dyDescent="0.25">
      <c r="A27" s="14">
        <v>1731</v>
      </c>
      <c r="B27" s="14">
        <v>5008</v>
      </c>
      <c r="C27" s="17" t="s">
        <v>28</v>
      </c>
      <c r="D27" s="17">
        <v>2000292211</v>
      </c>
      <c r="E27" s="17" t="s">
        <v>67</v>
      </c>
      <c r="F27" s="17">
        <v>380202</v>
      </c>
      <c r="G27" s="17" t="s">
        <v>18</v>
      </c>
      <c r="H27" s="12" t="s">
        <v>19</v>
      </c>
      <c r="I27" s="18" t="s">
        <v>20</v>
      </c>
      <c r="J27" s="19">
        <v>3</v>
      </c>
      <c r="K27" s="20">
        <v>2014</v>
      </c>
      <c r="L27" s="12" t="s">
        <v>21</v>
      </c>
      <c r="M27" s="12" t="s">
        <v>21</v>
      </c>
      <c r="N27" s="12" t="s">
        <v>22</v>
      </c>
      <c r="O27" s="21">
        <v>326.53689097723327</v>
      </c>
      <c r="P27" s="49">
        <f t="shared" si="1"/>
        <v>979.61067293169981</v>
      </c>
      <c r="Q27" s="58"/>
      <c r="R27" s="52"/>
      <c r="S27" s="22">
        <f t="shared" si="2"/>
        <v>0</v>
      </c>
    </row>
    <row r="28" spans="1:19" outlineLevel="1" x14ac:dyDescent="0.25">
      <c r="A28" s="14">
        <v>1770</v>
      </c>
      <c r="B28" s="14">
        <v>5009</v>
      </c>
      <c r="C28" s="17" t="s">
        <v>68</v>
      </c>
      <c r="D28" s="17">
        <v>2000044363</v>
      </c>
      <c r="E28" s="17" t="s">
        <v>69</v>
      </c>
      <c r="F28" s="17">
        <v>380202</v>
      </c>
      <c r="G28" s="17" t="s">
        <v>18</v>
      </c>
      <c r="H28" s="12" t="s">
        <v>19</v>
      </c>
      <c r="I28" s="18" t="s">
        <v>20</v>
      </c>
      <c r="J28" s="19">
        <v>9</v>
      </c>
      <c r="K28" s="20">
        <v>2007</v>
      </c>
      <c r="L28" s="12" t="s">
        <v>16</v>
      </c>
      <c r="M28" s="12" t="s">
        <v>21</v>
      </c>
      <c r="N28" s="12" t="s">
        <v>22</v>
      </c>
      <c r="O28" s="21">
        <v>132.58999999999997</v>
      </c>
      <c r="P28" s="49">
        <f t="shared" si="1"/>
        <v>1193.3099999999997</v>
      </c>
      <c r="Q28" s="58"/>
      <c r="R28" s="52"/>
      <c r="S28" s="22">
        <f t="shared" si="2"/>
        <v>0</v>
      </c>
    </row>
    <row r="29" spans="1:19" outlineLevel="1" x14ac:dyDescent="0.25">
      <c r="A29" s="14">
        <v>1771</v>
      </c>
      <c r="B29" s="14">
        <v>5009</v>
      </c>
      <c r="C29" s="17" t="s">
        <v>68</v>
      </c>
      <c r="D29" s="17">
        <v>2000044365</v>
      </c>
      <c r="E29" s="17" t="s">
        <v>70</v>
      </c>
      <c r="F29" s="17">
        <v>380202</v>
      </c>
      <c r="G29" s="17" t="s">
        <v>18</v>
      </c>
      <c r="H29" s="12" t="s">
        <v>19</v>
      </c>
      <c r="I29" s="18" t="s">
        <v>20</v>
      </c>
      <c r="J29" s="19">
        <v>12</v>
      </c>
      <c r="K29" s="20">
        <v>2007</v>
      </c>
      <c r="L29" s="12" t="s">
        <v>16</v>
      </c>
      <c r="M29" s="12" t="s">
        <v>21</v>
      </c>
      <c r="N29" s="12" t="s">
        <v>22</v>
      </c>
      <c r="O29" s="21">
        <v>46.97</v>
      </c>
      <c r="P29" s="49">
        <f t="shared" si="1"/>
        <v>563.64</v>
      </c>
      <c r="Q29" s="58"/>
      <c r="R29" s="52"/>
      <c r="S29" s="22">
        <f t="shared" si="2"/>
        <v>0</v>
      </c>
    </row>
    <row r="30" spans="1:19" outlineLevel="1" x14ac:dyDescent="0.25">
      <c r="A30" s="14">
        <v>1772</v>
      </c>
      <c r="B30" s="14">
        <v>5009</v>
      </c>
      <c r="C30" s="17" t="s">
        <v>68</v>
      </c>
      <c r="D30" s="17">
        <v>2000044381</v>
      </c>
      <c r="E30" s="17" t="s">
        <v>26</v>
      </c>
      <c r="F30" s="17">
        <v>380202</v>
      </c>
      <c r="G30" s="17" t="s">
        <v>18</v>
      </c>
      <c r="H30" s="12" t="s">
        <v>19</v>
      </c>
      <c r="I30" s="18" t="s">
        <v>20</v>
      </c>
      <c r="J30" s="19">
        <v>7</v>
      </c>
      <c r="K30" s="20">
        <v>2007</v>
      </c>
      <c r="L30" s="12" t="s">
        <v>16</v>
      </c>
      <c r="M30" s="12" t="s">
        <v>21</v>
      </c>
      <c r="N30" s="12" t="s">
        <v>22</v>
      </c>
      <c r="O30" s="21">
        <v>202.26</v>
      </c>
      <c r="P30" s="49">
        <f t="shared" si="1"/>
        <v>1415.82</v>
      </c>
      <c r="Q30" s="58"/>
      <c r="R30" s="52"/>
      <c r="S30" s="22">
        <f t="shared" si="2"/>
        <v>0</v>
      </c>
    </row>
    <row r="31" spans="1:19" outlineLevel="1" x14ac:dyDescent="0.25">
      <c r="A31" s="14">
        <v>1773</v>
      </c>
      <c r="B31" s="14">
        <v>5009</v>
      </c>
      <c r="C31" s="17" t="s">
        <v>68</v>
      </c>
      <c r="D31" s="17">
        <v>2000044382</v>
      </c>
      <c r="E31" s="17" t="s">
        <v>27</v>
      </c>
      <c r="F31" s="17">
        <v>380202</v>
      </c>
      <c r="G31" s="17" t="s">
        <v>18</v>
      </c>
      <c r="H31" s="12" t="s">
        <v>19</v>
      </c>
      <c r="I31" s="18" t="s">
        <v>20</v>
      </c>
      <c r="J31" s="19">
        <v>18</v>
      </c>
      <c r="K31" s="20">
        <v>2007</v>
      </c>
      <c r="L31" s="12" t="s">
        <v>16</v>
      </c>
      <c r="M31" s="12" t="s">
        <v>21</v>
      </c>
      <c r="N31" s="12" t="s">
        <v>22</v>
      </c>
      <c r="O31" s="21">
        <v>413.02500000000003</v>
      </c>
      <c r="P31" s="49">
        <f t="shared" si="1"/>
        <v>7434.4500000000007</v>
      </c>
      <c r="Q31" s="58"/>
      <c r="R31" s="52"/>
      <c r="S31" s="22">
        <f t="shared" si="2"/>
        <v>0</v>
      </c>
    </row>
    <row r="32" spans="1:19" outlineLevel="1" x14ac:dyDescent="0.25">
      <c r="A32" s="14">
        <v>1828</v>
      </c>
      <c r="B32" s="14">
        <v>5009</v>
      </c>
      <c r="C32" s="17" t="s">
        <v>68</v>
      </c>
      <c r="D32" s="17">
        <v>2000187441</v>
      </c>
      <c r="E32" s="17" t="s">
        <v>71</v>
      </c>
      <c r="F32" s="17">
        <v>380202</v>
      </c>
      <c r="G32" s="17" t="s">
        <v>18</v>
      </c>
      <c r="H32" s="12" t="s">
        <v>19</v>
      </c>
      <c r="I32" s="18" t="s">
        <v>20</v>
      </c>
      <c r="J32" s="19">
        <v>2</v>
      </c>
      <c r="K32" s="20">
        <v>2007</v>
      </c>
      <c r="L32" s="12" t="s">
        <v>16</v>
      </c>
      <c r="M32" s="12" t="s">
        <v>21</v>
      </c>
      <c r="N32" s="12" t="s">
        <v>22</v>
      </c>
      <c r="O32" s="21">
        <v>92.59</v>
      </c>
      <c r="P32" s="49">
        <f t="shared" si="1"/>
        <v>185.18</v>
      </c>
      <c r="Q32" s="58"/>
      <c r="R32" s="52"/>
      <c r="S32" s="22">
        <f t="shared" si="2"/>
        <v>0</v>
      </c>
    </row>
    <row r="33" spans="1:19" outlineLevel="1" x14ac:dyDescent="0.25">
      <c r="A33" s="14">
        <v>1858</v>
      </c>
      <c r="B33" s="14" t="s">
        <v>72</v>
      </c>
      <c r="C33" s="17" t="s">
        <v>73</v>
      </c>
      <c r="D33" s="17">
        <v>2000003202</v>
      </c>
      <c r="E33" s="17" t="s">
        <v>74</v>
      </c>
      <c r="F33" s="17">
        <v>380202</v>
      </c>
      <c r="G33" s="17" t="s">
        <v>18</v>
      </c>
      <c r="H33" s="12" t="s">
        <v>19</v>
      </c>
      <c r="I33" s="18" t="s">
        <v>20</v>
      </c>
      <c r="J33" s="19">
        <v>217</v>
      </c>
      <c r="K33" s="20">
        <v>1999</v>
      </c>
      <c r="L33" s="12" t="s">
        <v>16</v>
      </c>
      <c r="M33" s="12" t="s">
        <v>21</v>
      </c>
      <c r="N33" s="12" t="s">
        <v>22</v>
      </c>
      <c r="O33" s="21">
        <v>3.99</v>
      </c>
      <c r="P33" s="49">
        <f t="shared" si="1"/>
        <v>865.83</v>
      </c>
      <c r="Q33" s="58"/>
      <c r="R33" s="52"/>
      <c r="S33" s="22">
        <f t="shared" si="2"/>
        <v>0</v>
      </c>
    </row>
    <row r="34" spans="1:19" outlineLevel="1" x14ac:dyDescent="0.25">
      <c r="A34" s="14">
        <v>1870</v>
      </c>
      <c r="B34" s="14" t="s">
        <v>72</v>
      </c>
      <c r="C34" s="17" t="s">
        <v>73</v>
      </c>
      <c r="D34" s="17">
        <v>2000184288</v>
      </c>
      <c r="E34" s="17" t="s">
        <v>75</v>
      </c>
      <c r="F34" s="17">
        <v>380202</v>
      </c>
      <c r="G34" s="17" t="s">
        <v>18</v>
      </c>
      <c r="H34" s="12" t="s">
        <v>19</v>
      </c>
      <c r="I34" s="18" t="s">
        <v>20</v>
      </c>
      <c r="J34" s="19">
        <v>976</v>
      </c>
      <c r="K34" s="20">
        <v>1990</v>
      </c>
      <c r="L34" s="12" t="s">
        <v>16</v>
      </c>
      <c r="M34" s="12" t="s">
        <v>21</v>
      </c>
      <c r="N34" s="12" t="s">
        <v>22</v>
      </c>
      <c r="O34" s="21">
        <v>149.87</v>
      </c>
      <c r="P34" s="49">
        <f t="shared" si="1"/>
        <v>146273.12</v>
      </c>
      <c r="Q34" s="58"/>
      <c r="R34" s="52"/>
      <c r="S34" s="22">
        <f t="shared" si="2"/>
        <v>0</v>
      </c>
    </row>
    <row r="35" spans="1:19" outlineLevel="1" x14ac:dyDescent="0.25">
      <c r="A35" s="14">
        <v>2002</v>
      </c>
      <c r="B35" s="14" t="s">
        <v>76</v>
      </c>
      <c r="C35" s="17" t="s">
        <v>77</v>
      </c>
      <c r="D35" s="17">
        <v>2000140232</v>
      </c>
      <c r="E35" s="17" t="s">
        <v>78</v>
      </c>
      <c r="F35" s="17">
        <v>380202</v>
      </c>
      <c r="G35" s="17" t="s">
        <v>18</v>
      </c>
      <c r="H35" s="12" t="s">
        <v>19</v>
      </c>
      <c r="I35" s="18" t="s">
        <v>20</v>
      </c>
      <c r="J35" s="19">
        <v>2</v>
      </c>
      <c r="K35" s="23">
        <v>2010</v>
      </c>
      <c r="L35" s="12" t="s">
        <v>21</v>
      </c>
      <c r="M35" s="12" t="s">
        <v>21</v>
      </c>
      <c r="N35" s="12" t="s">
        <v>22</v>
      </c>
      <c r="O35" s="21">
        <v>3149.5762711864409</v>
      </c>
      <c r="P35" s="49">
        <f t="shared" si="1"/>
        <v>6299.1525423728817</v>
      </c>
      <c r="Q35" s="58"/>
      <c r="R35" s="52"/>
      <c r="S35" s="22">
        <f t="shared" si="2"/>
        <v>0</v>
      </c>
    </row>
    <row r="36" spans="1:19" outlineLevel="1" x14ac:dyDescent="0.25">
      <c r="A36" s="14">
        <v>2003</v>
      </c>
      <c r="B36" s="14" t="s">
        <v>76</v>
      </c>
      <c r="C36" s="17" t="s">
        <v>77</v>
      </c>
      <c r="D36" s="17">
        <v>2000140234</v>
      </c>
      <c r="E36" s="17" t="s">
        <v>79</v>
      </c>
      <c r="F36" s="17">
        <v>380202</v>
      </c>
      <c r="G36" s="17" t="s">
        <v>18</v>
      </c>
      <c r="H36" s="12" t="s">
        <v>19</v>
      </c>
      <c r="I36" s="18" t="s">
        <v>20</v>
      </c>
      <c r="J36" s="19">
        <v>1</v>
      </c>
      <c r="K36" s="23">
        <v>2010</v>
      </c>
      <c r="L36" s="12" t="s">
        <v>21</v>
      </c>
      <c r="M36" s="12" t="s">
        <v>21</v>
      </c>
      <c r="N36" s="12" t="s">
        <v>22</v>
      </c>
      <c r="O36" s="21">
        <v>1544.9152542372883</v>
      </c>
      <c r="P36" s="49">
        <f t="shared" si="1"/>
        <v>1544.9152542372883</v>
      </c>
      <c r="Q36" s="58"/>
      <c r="R36" s="52"/>
      <c r="S36" s="22">
        <f t="shared" si="2"/>
        <v>0</v>
      </c>
    </row>
    <row r="37" spans="1:19" outlineLevel="1" x14ac:dyDescent="0.25">
      <c r="A37" s="14">
        <v>2005</v>
      </c>
      <c r="B37" s="14" t="s">
        <v>76</v>
      </c>
      <c r="C37" s="17" t="s">
        <v>77</v>
      </c>
      <c r="D37" s="17">
        <v>2000140384</v>
      </c>
      <c r="E37" s="17" t="s">
        <v>80</v>
      </c>
      <c r="F37" s="17">
        <v>380202</v>
      </c>
      <c r="G37" s="17" t="s">
        <v>18</v>
      </c>
      <c r="H37" s="12" t="s">
        <v>19</v>
      </c>
      <c r="I37" s="18" t="s">
        <v>20</v>
      </c>
      <c r="J37" s="19">
        <v>2</v>
      </c>
      <c r="K37" s="23">
        <v>2012</v>
      </c>
      <c r="L37" s="12" t="s">
        <v>21</v>
      </c>
      <c r="M37" s="12" t="s">
        <v>21</v>
      </c>
      <c r="N37" s="12" t="s">
        <v>22</v>
      </c>
      <c r="O37" s="21">
        <v>1929.2372881355934</v>
      </c>
      <c r="P37" s="49">
        <f t="shared" si="1"/>
        <v>3858.4745762711868</v>
      </c>
      <c r="Q37" s="58"/>
      <c r="R37" s="52"/>
      <c r="S37" s="22">
        <f t="shared" si="2"/>
        <v>0</v>
      </c>
    </row>
    <row r="38" spans="1:19" outlineLevel="1" x14ac:dyDescent="0.25">
      <c r="A38" s="14">
        <v>2063</v>
      </c>
      <c r="B38" s="14" t="s">
        <v>76</v>
      </c>
      <c r="C38" s="17" t="s">
        <v>77</v>
      </c>
      <c r="D38" s="17">
        <v>2000163309</v>
      </c>
      <c r="E38" s="17" t="s">
        <v>81</v>
      </c>
      <c r="F38" s="17">
        <v>380202</v>
      </c>
      <c r="G38" s="17" t="s">
        <v>18</v>
      </c>
      <c r="H38" s="12" t="s">
        <v>19</v>
      </c>
      <c r="I38" s="18" t="s">
        <v>20</v>
      </c>
      <c r="J38" s="19">
        <v>1</v>
      </c>
      <c r="K38" s="23">
        <v>2013</v>
      </c>
      <c r="L38" s="12" t="s">
        <v>21</v>
      </c>
      <c r="M38" s="12" t="s">
        <v>16</v>
      </c>
      <c r="N38" s="12" t="s">
        <v>17</v>
      </c>
      <c r="O38" s="21">
        <v>4054.2372881355936</v>
      </c>
      <c r="P38" s="49">
        <f t="shared" ref="P38:P69" si="3">O38*J38</f>
        <v>4054.2372881355936</v>
      </c>
      <c r="Q38" s="58"/>
      <c r="R38" s="52"/>
      <c r="S38" s="22">
        <f t="shared" si="2"/>
        <v>0</v>
      </c>
    </row>
    <row r="39" spans="1:19" outlineLevel="1" x14ac:dyDescent="0.25">
      <c r="A39" s="14">
        <v>2064</v>
      </c>
      <c r="B39" s="14" t="s">
        <v>76</v>
      </c>
      <c r="C39" s="17" t="s">
        <v>77</v>
      </c>
      <c r="D39" s="17">
        <v>2000163315</v>
      </c>
      <c r="E39" s="17" t="s">
        <v>82</v>
      </c>
      <c r="F39" s="17">
        <v>380202</v>
      </c>
      <c r="G39" s="17" t="s">
        <v>18</v>
      </c>
      <c r="H39" s="12" t="s">
        <v>19</v>
      </c>
      <c r="I39" s="18" t="s">
        <v>20</v>
      </c>
      <c r="J39" s="19">
        <v>2</v>
      </c>
      <c r="K39" s="23">
        <v>2012</v>
      </c>
      <c r="L39" s="12" t="s">
        <v>21</v>
      </c>
      <c r="M39" s="12" t="s">
        <v>21</v>
      </c>
      <c r="N39" s="12" t="s">
        <v>22</v>
      </c>
      <c r="O39" s="21">
        <v>303.81355932203394</v>
      </c>
      <c r="P39" s="49">
        <f t="shared" si="3"/>
        <v>607.62711864406788</v>
      </c>
      <c r="Q39" s="58"/>
      <c r="R39" s="52"/>
      <c r="S39" s="22">
        <f t="shared" si="2"/>
        <v>0</v>
      </c>
    </row>
    <row r="40" spans="1:19" outlineLevel="1" x14ac:dyDescent="0.25">
      <c r="A40" s="14">
        <v>2065</v>
      </c>
      <c r="B40" s="14" t="s">
        <v>76</v>
      </c>
      <c r="C40" s="17" t="s">
        <v>77</v>
      </c>
      <c r="D40" s="17">
        <v>2000163319</v>
      </c>
      <c r="E40" s="17" t="s">
        <v>83</v>
      </c>
      <c r="F40" s="17">
        <v>380202</v>
      </c>
      <c r="G40" s="17" t="s">
        <v>18</v>
      </c>
      <c r="H40" s="12" t="s">
        <v>19</v>
      </c>
      <c r="I40" s="18" t="s">
        <v>20</v>
      </c>
      <c r="J40" s="19">
        <v>4</v>
      </c>
      <c r="K40" s="23">
        <v>2000</v>
      </c>
      <c r="L40" s="12" t="s">
        <v>16</v>
      </c>
      <c r="M40" s="12" t="s">
        <v>21</v>
      </c>
      <c r="N40" s="12" t="s">
        <v>22</v>
      </c>
      <c r="O40" s="21">
        <v>4840.0423728813566</v>
      </c>
      <c r="P40" s="49">
        <f t="shared" si="3"/>
        <v>19360.169491525427</v>
      </c>
      <c r="Q40" s="58"/>
      <c r="R40" s="52"/>
      <c r="S40" s="22">
        <f t="shared" si="2"/>
        <v>0</v>
      </c>
    </row>
    <row r="41" spans="1:19" outlineLevel="1" x14ac:dyDescent="0.25">
      <c r="A41" s="14">
        <v>2066</v>
      </c>
      <c r="B41" s="14" t="s">
        <v>76</v>
      </c>
      <c r="C41" s="17" t="s">
        <v>77</v>
      </c>
      <c r="D41" s="17">
        <v>2000164300</v>
      </c>
      <c r="E41" s="17" t="s">
        <v>84</v>
      </c>
      <c r="F41" s="17">
        <v>380202</v>
      </c>
      <c r="G41" s="17" t="s">
        <v>18</v>
      </c>
      <c r="H41" s="12" t="s">
        <v>19</v>
      </c>
      <c r="I41" s="18" t="s">
        <v>20</v>
      </c>
      <c r="J41" s="19">
        <v>3</v>
      </c>
      <c r="K41" s="23">
        <v>2013</v>
      </c>
      <c r="L41" s="12" t="s">
        <v>21</v>
      </c>
      <c r="M41" s="12" t="s">
        <v>16</v>
      </c>
      <c r="N41" s="12" t="s">
        <v>17</v>
      </c>
      <c r="O41" s="21">
        <v>10701.129943502827</v>
      </c>
      <c r="P41" s="49">
        <f t="shared" si="3"/>
        <v>32103.38983050848</v>
      </c>
      <c r="Q41" s="58"/>
      <c r="R41" s="52"/>
      <c r="S41" s="22">
        <f t="shared" si="2"/>
        <v>0</v>
      </c>
    </row>
    <row r="42" spans="1:19" outlineLevel="1" x14ac:dyDescent="0.25">
      <c r="A42" s="14">
        <v>2095</v>
      </c>
      <c r="B42" s="14" t="s">
        <v>76</v>
      </c>
      <c r="C42" s="17" t="s">
        <v>77</v>
      </c>
      <c r="D42" s="17">
        <v>2000172007</v>
      </c>
      <c r="E42" s="17" t="s">
        <v>85</v>
      </c>
      <c r="F42" s="17">
        <v>380202</v>
      </c>
      <c r="G42" s="17" t="s">
        <v>18</v>
      </c>
      <c r="H42" s="12" t="s">
        <v>19</v>
      </c>
      <c r="I42" s="18" t="s">
        <v>20</v>
      </c>
      <c r="J42" s="19">
        <v>2</v>
      </c>
      <c r="K42" s="23">
        <v>2013</v>
      </c>
      <c r="L42" s="12" t="s">
        <v>21</v>
      </c>
      <c r="M42" s="12" t="s">
        <v>16</v>
      </c>
      <c r="N42" s="12" t="s">
        <v>22</v>
      </c>
      <c r="O42" s="21">
        <v>1822.4576271186443</v>
      </c>
      <c r="P42" s="49">
        <f t="shared" si="3"/>
        <v>3644.9152542372885</v>
      </c>
      <c r="Q42" s="58"/>
      <c r="R42" s="52"/>
      <c r="S42" s="22">
        <f t="shared" si="2"/>
        <v>0</v>
      </c>
    </row>
    <row r="43" spans="1:19" outlineLevel="1" x14ac:dyDescent="0.25">
      <c r="A43" s="14">
        <v>2100</v>
      </c>
      <c r="B43" s="14" t="s">
        <v>76</v>
      </c>
      <c r="C43" s="17" t="s">
        <v>77</v>
      </c>
      <c r="D43" s="17">
        <v>2000172402</v>
      </c>
      <c r="E43" s="17" t="s">
        <v>86</v>
      </c>
      <c r="F43" s="17">
        <v>380202</v>
      </c>
      <c r="G43" s="17" t="s">
        <v>18</v>
      </c>
      <c r="H43" s="12" t="s">
        <v>19</v>
      </c>
      <c r="I43" s="18" t="s">
        <v>20</v>
      </c>
      <c r="J43" s="19">
        <v>5</v>
      </c>
      <c r="K43" s="23">
        <v>2010</v>
      </c>
      <c r="L43" s="12" t="s">
        <v>16</v>
      </c>
      <c r="M43" s="12" t="s">
        <v>21</v>
      </c>
      <c r="N43" s="12" t="s">
        <v>22</v>
      </c>
      <c r="O43" s="21">
        <v>375.42372881355936</v>
      </c>
      <c r="P43" s="49">
        <f t="shared" si="3"/>
        <v>1877.1186440677968</v>
      </c>
      <c r="Q43" s="58"/>
      <c r="R43" s="52"/>
      <c r="S43" s="22">
        <f t="shared" si="2"/>
        <v>0</v>
      </c>
    </row>
    <row r="44" spans="1:19" outlineLevel="1" x14ac:dyDescent="0.25">
      <c r="A44" s="14">
        <v>2112</v>
      </c>
      <c r="B44" s="14" t="s">
        <v>76</v>
      </c>
      <c r="C44" s="17" t="s">
        <v>77</v>
      </c>
      <c r="D44" s="17">
        <v>2000180212</v>
      </c>
      <c r="E44" s="17" t="s">
        <v>87</v>
      </c>
      <c r="F44" s="17">
        <v>380202</v>
      </c>
      <c r="G44" s="17" t="s">
        <v>18</v>
      </c>
      <c r="H44" s="12" t="s">
        <v>19</v>
      </c>
      <c r="I44" s="18" t="s">
        <v>20</v>
      </c>
      <c r="J44" s="19">
        <v>15</v>
      </c>
      <c r="K44" s="23">
        <v>2012</v>
      </c>
      <c r="L44" s="12" t="s">
        <v>21</v>
      </c>
      <c r="M44" s="12" t="s">
        <v>21</v>
      </c>
      <c r="N44" s="12" t="s">
        <v>22</v>
      </c>
      <c r="O44" s="21">
        <v>159.60451977401132</v>
      </c>
      <c r="P44" s="49">
        <f t="shared" si="3"/>
        <v>2394.0677966101698</v>
      </c>
      <c r="Q44" s="58"/>
      <c r="R44" s="52"/>
      <c r="S44" s="22">
        <f t="shared" si="2"/>
        <v>0</v>
      </c>
    </row>
    <row r="45" spans="1:19" outlineLevel="1" x14ac:dyDescent="0.25">
      <c r="A45" s="14">
        <v>2117</v>
      </c>
      <c r="B45" s="14" t="s">
        <v>76</v>
      </c>
      <c r="C45" s="17" t="s">
        <v>77</v>
      </c>
      <c r="D45" s="17">
        <v>2000181834</v>
      </c>
      <c r="E45" s="17" t="s">
        <v>88</v>
      </c>
      <c r="F45" s="17">
        <v>380202</v>
      </c>
      <c r="G45" s="17" t="s">
        <v>18</v>
      </c>
      <c r="H45" s="12" t="s">
        <v>19</v>
      </c>
      <c r="I45" s="18" t="s">
        <v>20</v>
      </c>
      <c r="J45" s="19">
        <v>3</v>
      </c>
      <c r="K45" s="23">
        <v>2010</v>
      </c>
      <c r="L45" s="12" t="s">
        <v>21</v>
      </c>
      <c r="M45" s="12" t="s">
        <v>21</v>
      </c>
      <c r="N45" s="12" t="s">
        <v>22</v>
      </c>
      <c r="O45" s="21">
        <v>2364.9717514124295</v>
      </c>
      <c r="P45" s="49">
        <f t="shared" si="3"/>
        <v>7094.9152542372885</v>
      </c>
      <c r="Q45" s="58"/>
      <c r="R45" s="52"/>
      <c r="S45" s="22">
        <f t="shared" si="2"/>
        <v>0</v>
      </c>
    </row>
    <row r="46" spans="1:19" outlineLevel="1" x14ac:dyDescent="0.25">
      <c r="A46" s="14">
        <v>2118</v>
      </c>
      <c r="B46" s="14" t="s">
        <v>76</v>
      </c>
      <c r="C46" s="17" t="s">
        <v>77</v>
      </c>
      <c r="D46" s="17">
        <v>2000182668</v>
      </c>
      <c r="E46" s="17" t="s">
        <v>89</v>
      </c>
      <c r="F46" s="17">
        <v>380202</v>
      </c>
      <c r="G46" s="17" t="s">
        <v>18</v>
      </c>
      <c r="H46" s="12" t="s">
        <v>19</v>
      </c>
      <c r="I46" s="18" t="s">
        <v>20</v>
      </c>
      <c r="J46" s="19">
        <v>1</v>
      </c>
      <c r="K46" s="23">
        <v>2012</v>
      </c>
      <c r="L46" s="12" t="s">
        <v>21</v>
      </c>
      <c r="M46" s="12" t="s">
        <v>21</v>
      </c>
      <c r="N46" s="12" t="s">
        <v>22</v>
      </c>
      <c r="O46" s="21">
        <v>469.49152542372883</v>
      </c>
      <c r="P46" s="49">
        <f t="shared" si="3"/>
        <v>469.49152542372883</v>
      </c>
      <c r="Q46" s="58"/>
      <c r="R46" s="52"/>
      <c r="S46" s="22">
        <f t="shared" si="2"/>
        <v>0</v>
      </c>
    </row>
    <row r="47" spans="1:19" outlineLevel="1" x14ac:dyDescent="0.25">
      <c r="A47" s="14">
        <v>2119</v>
      </c>
      <c r="B47" s="14" t="s">
        <v>76</v>
      </c>
      <c r="C47" s="17" t="s">
        <v>77</v>
      </c>
      <c r="D47" s="17">
        <v>2000182870</v>
      </c>
      <c r="E47" s="17" t="s">
        <v>90</v>
      </c>
      <c r="F47" s="17">
        <v>380202</v>
      </c>
      <c r="G47" s="17" t="s">
        <v>18</v>
      </c>
      <c r="H47" s="12" t="s">
        <v>19</v>
      </c>
      <c r="I47" s="18" t="s">
        <v>20</v>
      </c>
      <c r="J47" s="19">
        <v>2</v>
      </c>
      <c r="K47" s="23">
        <v>2012</v>
      </c>
      <c r="L47" s="12" t="s">
        <v>21</v>
      </c>
      <c r="M47" s="12" t="s">
        <v>21</v>
      </c>
      <c r="N47" s="12" t="s">
        <v>22</v>
      </c>
      <c r="O47" s="21">
        <v>53.389830508474581</v>
      </c>
      <c r="P47" s="49">
        <f t="shared" si="3"/>
        <v>106.77966101694916</v>
      </c>
      <c r="Q47" s="58"/>
      <c r="R47" s="52"/>
      <c r="S47" s="22">
        <f t="shared" si="2"/>
        <v>0</v>
      </c>
    </row>
    <row r="48" spans="1:19" outlineLevel="1" x14ac:dyDescent="0.25">
      <c r="A48" s="14">
        <v>2130</v>
      </c>
      <c r="B48" s="14" t="s">
        <v>76</v>
      </c>
      <c r="C48" s="17" t="s">
        <v>77</v>
      </c>
      <c r="D48" s="17">
        <v>2000185901</v>
      </c>
      <c r="E48" s="17" t="s">
        <v>92</v>
      </c>
      <c r="F48" s="17">
        <v>380202</v>
      </c>
      <c r="G48" s="17" t="s">
        <v>18</v>
      </c>
      <c r="H48" s="12" t="s">
        <v>19</v>
      </c>
      <c r="I48" s="18" t="s">
        <v>20</v>
      </c>
      <c r="J48" s="19">
        <v>2</v>
      </c>
      <c r="K48" s="24">
        <v>41283</v>
      </c>
      <c r="L48" s="12" t="s">
        <v>21</v>
      </c>
      <c r="M48" s="12" t="s">
        <v>21</v>
      </c>
      <c r="N48" s="12" t="s">
        <v>22</v>
      </c>
      <c r="O48" s="21">
        <v>34827.966101694918</v>
      </c>
      <c r="P48" s="49">
        <f t="shared" si="3"/>
        <v>69655.932203389835</v>
      </c>
      <c r="Q48" s="58"/>
      <c r="R48" s="52"/>
      <c r="S48" s="22">
        <f t="shared" si="2"/>
        <v>0</v>
      </c>
    </row>
    <row r="49" spans="1:19" outlineLevel="1" x14ac:dyDescent="0.25">
      <c r="A49" s="14">
        <v>2155</v>
      </c>
      <c r="B49" s="14" t="s">
        <v>76</v>
      </c>
      <c r="C49" s="17" t="s">
        <v>77</v>
      </c>
      <c r="D49" s="17">
        <v>2000200886</v>
      </c>
      <c r="E49" s="17" t="s">
        <v>93</v>
      </c>
      <c r="F49" s="17">
        <v>380202</v>
      </c>
      <c r="G49" s="17" t="s">
        <v>18</v>
      </c>
      <c r="H49" s="12" t="s">
        <v>19</v>
      </c>
      <c r="I49" s="18" t="s">
        <v>20</v>
      </c>
      <c r="J49" s="19">
        <v>1</v>
      </c>
      <c r="K49" s="23">
        <v>2012</v>
      </c>
      <c r="L49" s="12" t="s">
        <v>21</v>
      </c>
      <c r="M49" s="12" t="s">
        <v>21</v>
      </c>
      <c r="N49" s="12" t="s">
        <v>22</v>
      </c>
      <c r="O49" s="21">
        <v>20307.627118644068</v>
      </c>
      <c r="P49" s="49">
        <f t="shared" si="3"/>
        <v>20307.627118644068</v>
      </c>
      <c r="Q49" s="58"/>
      <c r="R49" s="52"/>
      <c r="S49" s="22">
        <f t="shared" si="2"/>
        <v>0</v>
      </c>
    </row>
    <row r="50" spans="1:19" outlineLevel="1" x14ac:dyDescent="0.25">
      <c r="A50" s="14">
        <v>2158</v>
      </c>
      <c r="B50" s="14" t="s">
        <v>76</v>
      </c>
      <c r="C50" s="17" t="s">
        <v>77</v>
      </c>
      <c r="D50" s="17">
        <v>2000201712</v>
      </c>
      <c r="E50" s="17" t="s">
        <v>94</v>
      </c>
      <c r="F50" s="17">
        <v>380202</v>
      </c>
      <c r="G50" s="17" t="s">
        <v>18</v>
      </c>
      <c r="H50" s="12" t="s">
        <v>19</v>
      </c>
      <c r="I50" s="18" t="s">
        <v>20</v>
      </c>
      <c r="J50" s="19">
        <v>1</v>
      </c>
      <c r="K50" s="20">
        <v>2010</v>
      </c>
      <c r="L50" s="12" t="s">
        <v>21</v>
      </c>
      <c r="M50" s="12" t="s">
        <v>21</v>
      </c>
      <c r="N50" s="12" t="s">
        <v>22</v>
      </c>
      <c r="O50" s="21">
        <v>216.9491525423729</v>
      </c>
      <c r="P50" s="49">
        <f t="shared" si="3"/>
        <v>216.9491525423729</v>
      </c>
      <c r="Q50" s="58"/>
      <c r="R50" s="52"/>
      <c r="S50" s="22">
        <f t="shared" si="2"/>
        <v>0</v>
      </c>
    </row>
    <row r="51" spans="1:19" outlineLevel="1" x14ac:dyDescent="0.25">
      <c r="A51" s="14">
        <v>2159</v>
      </c>
      <c r="B51" s="14" t="s">
        <v>76</v>
      </c>
      <c r="C51" s="17" t="s">
        <v>77</v>
      </c>
      <c r="D51" s="17">
        <v>2000201713</v>
      </c>
      <c r="E51" s="17" t="s">
        <v>95</v>
      </c>
      <c r="F51" s="17">
        <v>380202</v>
      </c>
      <c r="G51" s="17" t="s">
        <v>18</v>
      </c>
      <c r="H51" s="12" t="s">
        <v>19</v>
      </c>
      <c r="I51" s="18" t="s">
        <v>20</v>
      </c>
      <c r="J51" s="19">
        <v>7</v>
      </c>
      <c r="K51" s="23">
        <v>2010</v>
      </c>
      <c r="L51" s="12" t="s">
        <v>21</v>
      </c>
      <c r="M51" s="12" t="s">
        <v>21</v>
      </c>
      <c r="N51" s="12" t="s">
        <v>22</v>
      </c>
      <c r="O51" s="21">
        <v>1041.0411622276029</v>
      </c>
      <c r="P51" s="49">
        <f t="shared" si="3"/>
        <v>7287.2881355932204</v>
      </c>
      <c r="Q51" s="58"/>
      <c r="R51" s="52"/>
      <c r="S51" s="22">
        <f t="shared" si="2"/>
        <v>0</v>
      </c>
    </row>
    <row r="52" spans="1:19" outlineLevel="1" x14ac:dyDescent="0.25">
      <c r="A52" s="14">
        <v>2160</v>
      </c>
      <c r="B52" s="14" t="s">
        <v>76</v>
      </c>
      <c r="C52" s="17" t="s">
        <v>77</v>
      </c>
      <c r="D52" s="17">
        <v>2000201714</v>
      </c>
      <c r="E52" s="17" t="s">
        <v>96</v>
      </c>
      <c r="F52" s="17">
        <v>380202</v>
      </c>
      <c r="G52" s="17" t="s">
        <v>18</v>
      </c>
      <c r="H52" s="12" t="s">
        <v>19</v>
      </c>
      <c r="I52" s="18" t="s">
        <v>20</v>
      </c>
      <c r="J52" s="19">
        <v>2</v>
      </c>
      <c r="K52" s="20">
        <v>2013</v>
      </c>
      <c r="L52" s="12" t="s">
        <v>21</v>
      </c>
      <c r="M52" s="12" t="s">
        <v>16</v>
      </c>
      <c r="N52" s="12" t="s">
        <v>22</v>
      </c>
      <c r="O52" s="21">
        <v>8941.5254237288136</v>
      </c>
      <c r="P52" s="49">
        <f t="shared" si="3"/>
        <v>17883.050847457627</v>
      </c>
      <c r="Q52" s="58"/>
      <c r="R52" s="52"/>
      <c r="S52" s="22">
        <f t="shared" si="2"/>
        <v>0</v>
      </c>
    </row>
    <row r="53" spans="1:19" outlineLevel="1" x14ac:dyDescent="0.25">
      <c r="A53" s="14">
        <v>2161</v>
      </c>
      <c r="B53" s="14" t="s">
        <v>76</v>
      </c>
      <c r="C53" s="17" t="s">
        <v>77</v>
      </c>
      <c r="D53" s="17">
        <v>2000201715</v>
      </c>
      <c r="E53" s="17" t="s">
        <v>97</v>
      </c>
      <c r="F53" s="17">
        <v>380202</v>
      </c>
      <c r="G53" s="17" t="s">
        <v>18</v>
      </c>
      <c r="H53" s="12" t="s">
        <v>19</v>
      </c>
      <c r="I53" s="18" t="s">
        <v>20</v>
      </c>
      <c r="J53" s="19">
        <v>2</v>
      </c>
      <c r="K53" s="20">
        <v>2010</v>
      </c>
      <c r="L53" s="12" t="s">
        <v>21</v>
      </c>
      <c r="M53" s="12" t="s">
        <v>21</v>
      </c>
      <c r="N53" s="12" t="s">
        <v>22</v>
      </c>
      <c r="O53" s="21">
        <v>537.71186440677968</v>
      </c>
      <c r="P53" s="49">
        <f t="shared" si="3"/>
        <v>1075.4237288135594</v>
      </c>
      <c r="Q53" s="58"/>
      <c r="R53" s="52"/>
      <c r="S53" s="22">
        <f t="shared" si="2"/>
        <v>0</v>
      </c>
    </row>
    <row r="54" spans="1:19" outlineLevel="1" x14ac:dyDescent="0.25">
      <c r="A54" s="14">
        <v>2162</v>
      </c>
      <c r="B54" s="14" t="s">
        <v>76</v>
      </c>
      <c r="C54" s="17" t="s">
        <v>77</v>
      </c>
      <c r="D54" s="17">
        <v>2000201716</v>
      </c>
      <c r="E54" s="17" t="s">
        <v>98</v>
      </c>
      <c r="F54" s="17">
        <v>380202</v>
      </c>
      <c r="G54" s="17" t="s">
        <v>18</v>
      </c>
      <c r="H54" s="12" t="s">
        <v>19</v>
      </c>
      <c r="I54" s="18" t="s">
        <v>20</v>
      </c>
      <c r="J54" s="19">
        <v>5</v>
      </c>
      <c r="K54" s="23">
        <v>2009</v>
      </c>
      <c r="L54" s="12" t="s">
        <v>21</v>
      </c>
      <c r="M54" s="12" t="s">
        <v>16</v>
      </c>
      <c r="N54" s="12" t="s">
        <v>22</v>
      </c>
      <c r="O54" s="21">
        <v>563.72881355932213</v>
      </c>
      <c r="P54" s="49">
        <f t="shared" si="3"/>
        <v>2818.6440677966107</v>
      </c>
      <c r="Q54" s="58"/>
      <c r="R54" s="52"/>
      <c r="S54" s="22">
        <f t="shared" si="2"/>
        <v>0</v>
      </c>
    </row>
    <row r="55" spans="1:19" outlineLevel="1" x14ac:dyDescent="0.25">
      <c r="A55" s="14">
        <v>2172</v>
      </c>
      <c r="B55" s="14" t="s">
        <v>76</v>
      </c>
      <c r="C55" s="17" t="s">
        <v>77</v>
      </c>
      <c r="D55" s="17">
        <v>2000203289</v>
      </c>
      <c r="E55" s="17" t="s">
        <v>101</v>
      </c>
      <c r="F55" s="17">
        <v>380202</v>
      </c>
      <c r="G55" s="17" t="s">
        <v>18</v>
      </c>
      <c r="H55" s="12" t="s">
        <v>19</v>
      </c>
      <c r="I55" s="18" t="s">
        <v>20</v>
      </c>
      <c r="J55" s="19">
        <v>2</v>
      </c>
      <c r="K55" s="23">
        <v>2010</v>
      </c>
      <c r="L55" s="12" t="s">
        <v>21</v>
      </c>
      <c r="M55" s="12" t="s">
        <v>21</v>
      </c>
      <c r="N55" s="12" t="s">
        <v>22</v>
      </c>
      <c r="O55" s="21">
        <v>40861.016949152545</v>
      </c>
      <c r="P55" s="49">
        <f t="shared" si="3"/>
        <v>81722.03389830509</v>
      </c>
      <c r="Q55" s="58"/>
      <c r="R55" s="52"/>
      <c r="S55" s="22">
        <f t="shared" si="2"/>
        <v>0</v>
      </c>
    </row>
    <row r="56" spans="1:19" outlineLevel="1" x14ac:dyDescent="0.25">
      <c r="A56" s="14">
        <v>2173</v>
      </c>
      <c r="B56" s="14" t="s">
        <v>76</v>
      </c>
      <c r="C56" s="17" t="s">
        <v>77</v>
      </c>
      <c r="D56" s="17">
        <v>2000203295</v>
      </c>
      <c r="E56" s="17" t="s">
        <v>102</v>
      </c>
      <c r="F56" s="17">
        <v>380202</v>
      </c>
      <c r="G56" s="17" t="s">
        <v>18</v>
      </c>
      <c r="H56" s="12" t="s">
        <v>19</v>
      </c>
      <c r="I56" s="18" t="s">
        <v>20</v>
      </c>
      <c r="J56" s="19">
        <v>2</v>
      </c>
      <c r="K56" s="23">
        <v>2010</v>
      </c>
      <c r="L56" s="12" t="s">
        <v>21</v>
      </c>
      <c r="M56" s="12" t="s">
        <v>21</v>
      </c>
      <c r="N56" s="12" t="s">
        <v>22</v>
      </c>
      <c r="O56" s="21">
        <v>113.55932203389831</v>
      </c>
      <c r="P56" s="49">
        <f t="shared" si="3"/>
        <v>227.11864406779662</v>
      </c>
      <c r="Q56" s="58"/>
      <c r="R56" s="52"/>
      <c r="S56" s="22">
        <f t="shared" si="2"/>
        <v>0</v>
      </c>
    </row>
    <row r="57" spans="1:19" outlineLevel="1" x14ac:dyDescent="0.25">
      <c r="A57" s="14">
        <v>2174</v>
      </c>
      <c r="B57" s="14" t="s">
        <v>76</v>
      </c>
      <c r="C57" s="17" t="s">
        <v>77</v>
      </c>
      <c r="D57" s="17">
        <v>2000204259</v>
      </c>
      <c r="E57" s="17" t="s">
        <v>103</v>
      </c>
      <c r="F57" s="17">
        <v>380202</v>
      </c>
      <c r="G57" s="17" t="s">
        <v>18</v>
      </c>
      <c r="H57" s="12" t="s">
        <v>19</v>
      </c>
      <c r="I57" s="18" t="s">
        <v>20</v>
      </c>
      <c r="J57" s="19">
        <v>2</v>
      </c>
      <c r="K57" s="23">
        <v>2010</v>
      </c>
      <c r="L57" s="12" t="s">
        <v>21</v>
      </c>
      <c r="M57" s="12" t="s">
        <v>21</v>
      </c>
      <c r="N57" s="12" t="s">
        <v>22</v>
      </c>
      <c r="O57" s="21">
        <v>8716.9491525423728</v>
      </c>
      <c r="P57" s="49">
        <f t="shared" si="3"/>
        <v>17433.898305084746</v>
      </c>
      <c r="Q57" s="58"/>
      <c r="R57" s="52"/>
      <c r="S57" s="22">
        <f t="shared" si="2"/>
        <v>0</v>
      </c>
    </row>
    <row r="58" spans="1:19" outlineLevel="1" x14ac:dyDescent="0.25">
      <c r="A58" s="14">
        <v>2175</v>
      </c>
      <c r="B58" s="14" t="s">
        <v>76</v>
      </c>
      <c r="C58" s="17" t="s">
        <v>77</v>
      </c>
      <c r="D58" s="17">
        <v>2000205157</v>
      </c>
      <c r="E58" s="17" t="s">
        <v>104</v>
      </c>
      <c r="F58" s="17">
        <v>380202</v>
      </c>
      <c r="G58" s="17" t="s">
        <v>18</v>
      </c>
      <c r="H58" s="12" t="s">
        <v>19</v>
      </c>
      <c r="I58" s="18" t="s">
        <v>20</v>
      </c>
      <c r="J58" s="19">
        <v>10</v>
      </c>
      <c r="K58" s="23">
        <v>2012</v>
      </c>
      <c r="L58" s="12" t="s">
        <v>21</v>
      </c>
      <c r="M58" s="12" t="s">
        <v>21</v>
      </c>
      <c r="N58" s="12" t="s">
        <v>22</v>
      </c>
      <c r="O58" s="21">
        <v>646.94915254237287</v>
      </c>
      <c r="P58" s="49">
        <f t="shared" si="3"/>
        <v>6469.4915254237285</v>
      </c>
      <c r="Q58" s="58"/>
      <c r="R58" s="52"/>
      <c r="S58" s="22">
        <f t="shared" si="2"/>
        <v>0</v>
      </c>
    </row>
    <row r="59" spans="1:19" outlineLevel="1" x14ac:dyDescent="0.25">
      <c r="A59" s="14">
        <v>2181</v>
      </c>
      <c r="B59" s="14" t="s">
        <v>76</v>
      </c>
      <c r="C59" s="17" t="s">
        <v>77</v>
      </c>
      <c r="D59" s="17">
        <v>2000206462</v>
      </c>
      <c r="E59" s="17" t="s">
        <v>105</v>
      </c>
      <c r="F59" s="17">
        <v>380202</v>
      </c>
      <c r="G59" s="17" t="s">
        <v>18</v>
      </c>
      <c r="H59" s="12" t="s">
        <v>19</v>
      </c>
      <c r="I59" s="18" t="s">
        <v>20</v>
      </c>
      <c r="J59" s="19">
        <v>6</v>
      </c>
      <c r="K59" s="24">
        <v>41283</v>
      </c>
      <c r="L59" s="12" t="s">
        <v>16</v>
      </c>
      <c r="M59" s="12" t="s">
        <v>21</v>
      </c>
      <c r="N59" s="12" t="s">
        <v>22</v>
      </c>
      <c r="O59" s="21">
        <v>21962.429378531077</v>
      </c>
      <c r="P59" s="49">
        <f t="shared" si="3"/>
        <v>131774.57627118647</v>
      </c>
      <c r="Q59" s="58"/>
      <c r="R59" s="52"/>
      <c r="S59" s="22">
        <f t="shared" si="2"/>
        <v>0</v>
      </c>
    </row>
    <row r="60" spans="1:19" outlineLevel="1" x14ac:dyDescent="0.25">
      <c r="A60" s="14">
        <v>2200</v>
      </c>
      <c r="B60" s="14" t="s">
        <v>76</v>
      </c>
      <c r="C60" s="17" t="s">
        <v>77</v>
      </c>
      <c r="D60" s="17">
        <v>2000209416</v>
      </c>
      <c r="E60" s="17" t="s">
        <v>108</v>
      </c>
      <c r="F60" s="17">
        <v>380202</v>
      </c>
      <c r="G60" s="17" t="s">
        <v>18</v>
      </c>
      <c r="H60" s="12" t="s">
        <v>19</v>
      </c>
      <c r="I60" s="18" t="s">
        <v>20</v>
      </c>
      <c r="J60" s="19">
        <v>58</v>
      </c>
      <c r="K60" s="24">
        <v>41283</v>
      </c>
      <c r="L60" s="12" t="s">
        <v>16</v>
      </c>
      <c r="M60" s="12" t="s">
        <v>21</v>
      </c>
      <c r="N60" s="12" t="s">
        <v>22</v>
      </c>
      <c r="O60" s="21">
        <v>1130.8299240210404</v>
      </c>
      <c r="P60" s="49">
        <f t="shared" si="3"/>
        <v>65588.135593220344</v>
      </c>
      <c r="Q60" s="58"/>
      <c r="R60" s="52"/>
      <c r="S60" s="22">
        <f t="shared" si="2"/>
        <v>0</v>
      </c>
    </row>
    <row r="61" spans="1:19" outlineLevel="1" x14ac:dyDescent="0.25">
      <c r="A61" s="14">
        <v>2238</v>
      </c>
      <c r="B61" s="14" t="s">
        <v>76</v>
      </c>
      <c r="C61" s="17" t="s">
        <v>77</v>
      </c>
      <c r="D61" s="17">
        <v>2000238119</v>
      </c>
      <c r="E61" s="17" t="s">
        <v>112</v>
      </c>
      <c r="F61" s="17">
        <v>380202</v>
      </c>
      <c r="G61" s="17" t="s">
        <v>18</v>
      </c>
      <c r="H61" s="12" t="s">
        <v>19</v>
      </c>
      <c r="I61" s="18" t="s">
        <v>20</v>
      </c>
      <c r="J61" s="19">
        <v>45</v>
      </c>
      <c r="K61" s="23">
        <v>2014</v>
      </c>
      <c r="L61" s="12" t="s">
        <v>16</v>
      </c>
      <c r="M61" s="12" t="s">
        <v>21</v>
      </c>
      <c r="N61" s="12" t="s">
        <v>22</v>
      </c>
      <c r="O61" s="21">
        <v>23.578154425612055</v>
      </c>
      <c r="P61" s="49">
        <f t="shared" si="3"/>
        <v>1061.0169491525426</v>
      </c>
      <c r="Q61" s="58"/>
      <c r="R61" s="52"/>
      <c r="S61" s="22">
        <f t="shared" si="2"/>
        <v>0</v>
      </c>
    </row>
    <row r="62" spans="1:19" outlineLevel="1" x14ac:dyDescent="0.25">
      <c r="A62" s="14">
        <v>2240</v>
      </c>
      <c r="B62" s="14" t="s">
        <v>76</v>
      </c>
      <c r="C62" s="17" t="s">
        <v>77</v>
      </c>
      <c r="D62" s="17">
        <v>2000238978</v>
      </c>
      <c r="E62" s="17" t="s">
        <v>113</v>
      </c>
      <c r="F62" s="17">
        <v>380202</v>
      </c>
      <c r="G62" s="17" t="s">
        <v>18</v>
      </c>
      <c r="H62" s="12" t="s">
        <v>19</v>
      </c>
      <c r="I62" s="18" t="s">
        <v>20</v>
      </c>
      <c r="J62" s="19">
        <v>1</v>
      </c>
      <c r="K62" s="23">
        <v>2008</v>
      </c>
      <c r="L62" s="12" t="s">
        <v>21</v>
      </c>
      <c r="M62" s="12" t="s">
        <v>16</v>
      </c>
      <c r="N62" s="12" t="s">
        <v>22</v>
      </c>
      <c r="O62" s="21">
        <v>853.38983050847457</v>
      </c>
      <c r="P62" s="49">
        <f t="shared" si="3"/>
        <v>853.38983050847457</v>
      </c>
      <c r="Q62" s="58"/>
      <c r="R62" s="52"/>
      <c r="S62" s="22">
        <f t="shared" si="2"/>
        <v>0</v>
      </c>
    </row>
    <row r="63" spans="1:19" outlineLevel="1" x14ac:dyDescent="0.25">
      <c r="A63" s="14">
        <v>2241</v>
      </c>
      <c r="B63" s="14" t="s">
        <v>76</v>
      </c>
      <c r="C63" s="17" t="s">
        <v>77</v>
      </c>
      <c r="D63" s="17">
        <v>2000240076</v>
      </c>
      <c r="E63" s="17" t="s">
        <v>114</v>
      </c>
      <c r="F63" s="17">
        <v>380202</v>
      </c>
      <c r="G63" s="17" t="s">
        <v>18</v>
      </c>
      <c r="H63" s="12" t="s">
        <v>19</v>
      </c>
      <c r="I63" s="18" t="s">
        <v>20</v>
      </c>
      <c r="J63" s="19">
        <v>32</v>
      </c>
      <c r="K63" s="23">
        <v>2012</v>
      </c>
      <c r="L63" s="12" t="s">
        <v>16</v>
      </c>
      <c r="M63" s="12" t="s">
        <v>21</v>
      </c>
      <c r="N63" s="12" t="s">
        <v>22</v>
      </c>
      <c r="O63" s="21">
        <v>161.06991525423729</v>
      </c>
      <c r="P63" s="49">
        <f t="shared" si="3"/>
        <v>5154.2372881355932</v>
      </c>
      <c r="Q63" s="58"/>
      <c r="R63" s="52"/>
      <c r="S63" s="22">
        <f t="shared" si="2"/>
        <v>0</v>
      </c>
    </row>
    <row r="64" spans="1:19" outlineLevel="1" x14ac:dyDescent="0.25">
      <c r="A64" s="14">
        <v>2248</v>
      </c>
      <c r="B64" s="14" t="s">
        <v>76</v>
      </c>
      <c r="C64" s="17" t="s">
        <v>77</v>
      </c>
      <c r="D64" s="17">
        <v>2000247718</v>
      </c>
      <c r="E64" s="17" t="s">
        <v>115</v>
      </c>
      <c r="F64" s="17">
        <v>380202</v>
      </c>
      <c r="G64" s="17" t="s">
        <v>18</v>
      </c>
      <c r="H64" s="12" t="s">
        <v>19</v>
      </c>
      <c r="I64" s="18" t="s">
        <v>20</v>
      </c>
      <c r="J64" s="19">
        <v>2</v>
      </c>
      <c r="K64" s="23">
        <v>2010</v>
      </c>
      <c r="L64" s="12" t="s">
        <v>21</v>
      </c>
      <c r="M64" s="12" t="s">
        <v>21</v>
      </c>
      <c r="N64" s="12" t="s">
        <v>22</v>
      </c>
      <c r="O64" s="21">
        <v>909.32203389830511</v>
      </c>
      <c r="P64" s="49">
        <f t="shared" si="3"/>
        <v>1818.6440677966102</v>
      </c>
      <c r="Q64" s="58"/>
      <c r="R64" s="52"/>
      <c r="S64" s="22">
        <f t="shared" si="2"/>
        <v>0</v>
      </c>
    </row>
    <row r="65" spans="1:19" outlineLevel="1" x14ac:dyDescent="0.25">
      <c r="A65" s="14">
        <v>2271</v>
      </c>
      <c r="B65" s="14" t="s">
        <v>76</v>
      </c>
      <c r="C65" s="17" t="s">
        <v>77</v>
      </c>
      <c r="D65" s="17">
        <v>2000256628</v>
      </c>
      <c r="E65" s="17" t="s">
        <v>116</v>
      </c>
      <c r="F65" s="17">
        <v>380202</v>
      </c>
      <c r="G65" s="17" t="s">
        <v>18</v>
      </c>
      <c r="H65" s="12" t="s">
        <v>19</v>
      </c>
      <c r="I65" s="18" t="s">
        <v>20</v>
      </c>
      <c r="J65" s="19">
        <v>1</v>
      </c>
      <c r="K65" s="23">
        <v>2013</v>
      </c>
      <c r="L65" s="12" t="s">
        <v>21</v>
      </c>
      <c r="M65" s="12" t="s">
        <v>21</v>
      </c>
      <c r="N65" s="12" t="s">
        <v>22</v>
      </c>
      <c r="O65" s="21">
        <v>4820.3389830508477</v>
      </c>
      <c r="P65" s="49">
        <f t="shared" si="3"/>
        <v>4820.3389830508477</v>
      </c>
      <c r="Q65" s="58"/>
      <c r="R65" s="52"/>
      <c r="S65" s="22">
        <f t="shared" si="2"/>
        <v>0</v>
      </c>
    </row>
    <row r="66" spans="1:19" outlineLevel="1" x14ac:dyDescent="0.25">
      <c r="A66" s="14">
        <v>2275</v>
      </c>
      <c r="B66" s="14" t="s">
        <v>76</v>
      </c>
      <c r="C66" s="17" t="s">
        <v>77</v>
      </c>
      <c r="D66" s="17">
        <v>2000258351</v>
      </c>
      <c r="E66" s="17" t="s">
        <v>117</v>
      </c>
      <c r="F66" s="17">
        <v>380202</v>
      </c>
      <c r="G66" s="17" t="s">
        <v>18</v>
      </c>
      <c r="H66" s="12" t="s">
        <v>19</v>
      </c>
      <c r="I66" s="18" t="s">
        <v>20</v>
      </c>
      <c r="J66" s="19">
        <v>2</v>
      </c>
      <c r="K66" s="23">
        <v>2008</v>
      </c>
      <c r="L66" s="12" t="s">
        <v>21</v>
      </c>
      <c r="M66" s="12" t="s">
        <v>16</v>
      </c>
      <c r="N66" s="12" t="s">
        <v>22</v>
      </c>
      <c r="O66" s="21">
        <v>39.124293785310734</v>
      </c>
      <c r="P66" s="49">
        <f t="shared" si="3"/>
        <v>78.248587570621467</v>
      </c>
      <c r="Q66" s="58"/>
      <c r="R66" s="52"/>
      <c r="S66" s="22">
        <f t="shared" si="2"/>
        <v>0</v>
      </c>
    </row>
    <row r="67" spans="1:19" outlineLevel="1" x14ac:dyDescent="0.25">
      <c r="A67" s="14">
        <v>2276</v>
      </c>
      <c r="B67" s="14" t="s">
        <v>76</v>
      </c>
      <c r="C67" s="17" t="s">
        <v>77</v>
      </c>
      <c r="D67" s="17">
        <v>2000258474</v>
      </c>
      <c r="E67" s="17" t="s">
        <v>118</v>
      </c>
      <c r="F67" s="17">
        <v>380202</v>
      </c>
      <c r="G67" s="17" t="s">
        <v>18</v>
      </c>
      <c r="H67" s="12" t="s">
        <v>19</v>
      </c>
      <c r="I67" s="18" t="s">
        <v>20</v>
      </c>
      <c r="J67" s="19">
        <v>10</v>
      </c>
      <c r="K67" s="23">
        <v>2008</v>
      </c>
      <c r="L67" s="12" t="s">
        <v>21</v>
      </c>
      <c r="M67" s="12" t="s">
        <v>16</v>
      </c>
      <c r="N67" s="12" t="s">
        <v>22</v>
      </c>
      <c r="O67" s="21">
        <v>12034.152542372882</v>
      </c>
      <c r="P67" s="49">
        <f t="shared" si="3"/>
        <v>120341.52542372882</v>
      </c>
      <c r="Q67" s="58"/>
      <c r="R67" s="52"/>
      <c r="S67" s="22">
        <f t="shared" si="2"/>
        <v>0</v>
      </c>
    </row>
    <row r="68" spans="1:19" outlineLevel="1" x14ac:dyDescent="0.25">
      <c r="A68" s="14">
        <v>2277</v>
      </c>
      <c r="B68" s="14" t="s">
        <v>76</v>
      </c>
      <c r="C68" s="17" t="s">
        <v>77</v>
      </c>
      <c r="D68" s="17">
        <v>2000258475</v>
      </c>
      <c r="E68" s="17" t="s">
        <v>119</v>
      </c>
      <c r="F68" s="17">
        <v>380202</v>
      </c>
      <c r="G68" s="17" t="s">
        <v>18</v>
      </c>
      <c r="H68" s="12" t="s">
        <v>19</v>
      </c>
      <c r="I68" s="18" t="s">
        <v>20</v>
      </c>
      <c r="J68" s="19">
        <v>4</v>
      </c>
      <c r="K68" s="23">
        <v>2013</v>
      </c>
      <c r="L68" s="12" t="s">
        <v>21</v>
      </c>
      <c r="M68" s="12" t="s">
        <v>16</v>
      </c>
      <c r="N68" s="12" t="s">
        <v>22</v>
      </c>
      <c r="O68" s="21">
        <v>7845.5508474576272</v>
      </c>
      <c r="P68" s="49">
        <f t="shared" si="3"/>
        <v>31382.203389830509</v>
      </c>
      <c r="Q68" s="58"/>
      <c r="R68" s="52"/>
      <c r="S68" s="22">
        <f t="shared" si="2"/>
        <v>0</v>
      </c>
    </row>
    <row r="69" spans="1:19" outlineLevel="1" x14ac:dyDescent="0.25">
      <c r="A69" s="14">
        <v>2280</v>
      </c>
      <c r="B69" s="14" t="s">
        <v>76</v>
      </c>
      <c r="C69" s="17" t="s">
        <v>77</v>
      </c>
      <c r="D69" s="17">
        <v>2000260235</v>
      </c>
      <c r="E69" s="17" t="s">
        <v>120</v>
      </c>
      <c r="F69" s="17">
        <v>380202</v>
      </c>
      <c r="G69" s="17" t="s">
        <v>18</v>
      </c>
      <c r="H69" s="12" t="s">
        <v>19</v>
      </c>
      <c r="I69" s="18" t="s">
        <v>20</v>
      </c>
      <c r="J69" s="19">
        <v>2</v>
      </c>
      <c r="K69" s="23">
        <v>2013</v>
      </c>
      <c r="L69" s="12" t="s">
        <v>16</v>
      </c>
      <c r="M69" s="12" t="s">
        <v>21</v>
      </c>
      <c r="N69" s="12" t="s">
        <v>22</v>
      </c>
      <c r="O69" s="21">
        <v>7038.9830508474579</v>
      </c>
      <c r="P69" s="49">
        <f t="shared" si="3"/>
        <v>14077.966101694916</v>
      </c>
      <c r="Q69" s="58"/>
      <c r="R69" s="52"/>
      <c r="S69" s="22">
        <f t="shared" si="2"/>
        <v>0</v>
      </c>
    </row>
    <row r="70" spans="1:19" outlineLevel="1" x14ac:dyDescent="0.25">
      <c r="A70" s="14">
        <v>2296</v>
      </c>
      <c r="B70" s="14" t="s">
        <v>76</v>
      </c>
      <c r="C70" s="17" t="s">
        <v>77</v>
      </c>
      <c r="D70" s="17">
        <v>2000266602</v>
      </c>
      <c r="E70" s="17" t="s">
        <v>123</v>
      </c>
      <c r="F70" s="17">
        <v>380202</v>
      </c>
      <c r="G70" s="17" t="s">
        <v>18</v>
      </c>
      <c r="H70" s="12" t="s">
        <v>19</v>
      </c>
      <c r="I70" s="18" t="s">
        <v>20</v>
      </c>
      <c r="J70" s="19">
        <v>16</v>
      </c>
      <c r="K70" s="23">
        <v>2008</v>
      </c>
      <c r="L70" s="12" t="s">
        <v>16</v>
      </c>
      <c r="M70" s="12" t="s">
        <v>16</v>
      </c>
      <c r="N70" s="12" t="s">
        <v>22</v>
      </c>
      <c r="O70" s="21">
        <v>362.02737940026077</v>
      </c>
      <c r="P70" s="49">
        <f t="shared" ref="P70:P101" si="4">O70*J70</f>
        <v>5792.4380704041723</v>
      </c>
      <c r="Q70" s="58"/>
      <c r="R70" s="52"/>
      <c r="S70" s="22">
        <f t="shared" si="2"/>
        <v>0</v>
      </c>
    </row>
    <row r="71" spans="1:19" outlineLevel="1" x14ac:dyDescent="0.25">
      <c r="A71" s="14">
        <v>2298</v>
      </c>
      <c r="B71" s="14" t="s">
        <v>76</v>
      </c>
      <c r="C71" s="17" t="s">
        <v>77</v>
      </c>
      <c r="D71" s="17">
        <v>2000269507</v>
      </c>
      <c r="E71" s="17" t="s">
        <v>124</v>
      </c>
      <c r="F71" s="17">
        <v>380202</v>
      </c>
      <c r="G71" s="17" t="s">
        <v>18</v>
      </c>
      <c r="H71" s="12" t="s">
        <v>19</v>
      </c>
      <c r="I71" s="18" t="s">
        <v>20</v>
      </c>
      <c r="J71" s="19">
        <v>2</v>
      </c>
      <c r="K71" s="23">
        <v>2012</v>
      </c>
      <c r="L71" s="12" t="s">
        <v>16</v>
      </c>
      <c r="M71" s="12" t="s">
        <v>21</v>
      </c>
      <c r="N71" s="12" t="s">
        <v>22</v>
      </c>
      <c r="O71" s="21">
        <v>3130.9322033898306</v>
      </c>
      <c r="P71" s="49">
        <f t="shared" si="4"/>
        <v>6261.8644067796613</v>
      </c>
      <c r="Q71" s="58"/>
      <c r="R71" s="52"/>
      <c r="S71" s="22">
        <f t="shared" ref="S71:S113" si="5">Q71*R71</f>
        <v>0</v>
      </c>
    </row>
    <row r="72" spans="1:19" outlineLevel="1" x14ac:dyDescent="0.25">
      <c r="A72" s="14">
        <v>2324</v>
      </c>
      <c r="B72" s="14" t="s">
        <v>126</v>
      </c>
      <c r="C72" s="17" t="s">
        <v>127</v>
      </c>
      <c r="D72" s="17">
        <v>2000173733</v>
      </c>
      <c r="E72" s="17" t="s">
        <v>25</v>
      </c>
      <c r="F72" s="17">
        <v>380202</v>
      </c>
      <c r="G72" s="17" t="s">
        <v>18</v>
      </c>
      <c r="H72" s="12" t="s">
        <v>19</v>
      </c>
      <c r="I72" s="18" t="s">
        <v>20</v>
      </c>
      <c r="J72" s="19">
        <v>1</v>
      </c>
      <c r="K72" s="20">
        <v>2003</v>
      </c>
      <c r="L72" s="12" t="s">
        <v>16</v>
      </c>
      <c r="M72" s="12" t="s">
        <v>21</v>
      </c>
      <c r="N72" s="12" t="s">
        <v>22</v>
      </c>
      <c r="O72" s="21">
        <v>5593.2203389830511</v>
      </c>
      <c r="P72" s="49">
        <f t="shared" si="4"/>
        <v>5593.2203389830511</v>
      </c>
      <c r="Q72" s="58"/>
      <c r="R72" s="52"/>
      <c r="S72" s="22">
        <f t="shared" si="5"/>
        <v>0</v>
      </c>
    </row>
    <row r="73" spans="1:19" outlineLevel="1" x14ac:dyDescent="0.25">
      <c r="A73" s="14">
        <v>2329</v>
      </c>
      <c r="B73" s="14" t="s">
        <v>126</v>
      </c>
      <c r="C73" s="17" t="s">
        <v>127</v>
      </c>
      <c r="D73" s="17">
        <v>2000186902</v>
      </c>
      <c r="E73" s="17" t="s">
        <v>128</v>
      </c>
      <c r="F73" s="17">
        <v>380202</v>
      </c>
      <c r="G73" s="17" t="s">
        <v>18</v>
      </c>
      <c r="H73" s="12" t="s">
        <v>19</v>
      </c>
      <c r="I73" s="18" t="s">
        <v>20</v>
      </c>
      <c r="J73" s="19">
        <v>1</v>
      </c>
      <c r="K73" s="20">
        <v>2003</v>
      </c>
      <c r="L73" s="12" t="s">
        <v>16</v>
      </c>
      <c r="M73" s="12" t="s">
        <v>21</v>
      </c>
      <c r="N73" s="12" t="s">
        <v>22</v>
      </c>
      <c r="O73" s="21">
        <v>3644.0677966101698</v>
      </c>
      <c r="P73" s="49">
        <f t="shared" si="4"/>
        <v>3644.0677966101698</v>
      </c>
      <c r="Q73" s="58"/>
      <c r="R73" s="52"/>
      <c r="S73" s="22">
        <f t="shared" si="5"/>
        <v>0</v>
      </c>
    </row>
    <row r="74" spans="1:19" outlineLevel="1" x14ac:dyDescent="0.25">
      <c r="A74" s="14">
        <v>2330</v>
      </c>
      <c r="B74" s="14" t="s">
        <v>126</v>
      </c>
      <c r="C74" s="17" t="s">
        <v>127</v>
      </c>
      <c r="D74" s="17">
        <v>2000187260</v>
      </c>
      <c r="E74" s="17" t="s">
        <v>129</v>
      </c>
      <c r="F74" s="17">
        <v>380202</v>
      </c>
      <c r="G74" s="17" t="s">
        <v>18</v>
      </c>
      <c r="H74" s="12" t="s">
        <v>19</v>
      </c>
      <c r="I74" s="18" t="s">
        <v>20</v>
      </c>
      <c r="J74" s="19">
        <v>5</v>
      </c>
      <c r="K74" s="20">
        <v>2007</v>
      </c>
      <c r="L74" s="12" t="s">
        <v>16</v>
      </c>
      <c r="M74" s="12" t="s">
        <v>21</v>
      </c>
      <c r="N74" s="12" t="s">
        <v>22</v>
      </c>
      <c r="O74" s="21">
        <v>7050.8474576271201</v>
      </c>
      <c r="P74" s="49">
        <f t="shared" si="4"/>
        <v>35254.237288135599</v>
      </c>
      <c r="Q74" s="58"/>
      <c r="R74" s="52"/>
      <c r="S74" s="22">
        <f t="shared" si="5"/>
        <v>0</v>
      </c>
    </row>
    <row r="75" spans="1:19" outlineLevel="1" x14ac:dyDescent="0.25">
      <c r="A75" s="14">
        <v>2331</v>
      </c>
      <c r="B75" s="14" t="s">
        <v>126</v>
      </c>
      <c r="C75" s="17" t="s">
        <v>127</v>
      </c>
      <c r="D75" s="17">
        <v>2000187261</v>
      </c>
      <c r="E75" s="17" t="s">
        <v>130</v>
      </c>
      <c r="F75" s="17">
        <v>380202</v>
      </c>
      <c r="G75" s="17" t="s">
        <v>18</v>
      </c>
      <c r="H75" s="12" t="s">
        <v>19</v>
      </c>
      <c r="I75" s="18" t="s">
        <v>20</v>
      </c>
      <c r="J75" s="19">
        <v>1</v>
      </c>
      <c r="K75" s="20">
        <v>2007</v>
      </c>
      <c r="L75" s="12" t="s">
        <v>16</v>
      </c>
      <c r="M75" s="12" t="s">
        <v>21</v>
      </c>
      <c r="N75" s="12" t="s">
        <v>22</v>
      </c>
      <c r="O75" s="21">
        <v>20423.728813559323</v>
      </c>
      <c r="P75" s="49">
        <f t="shared" si="4"/>
        <v>20423.728813559323</v>
      </c>
      <c r="Q75" s="58"/>
      <c r="R75" s="52"/>
      <c r="S75" s="22">
        <f t="shared" si="5"/>
        <v>0</v>
      </c>
    </row>
    <row r="76" spans="1:19" outlineLevel="1" x14ac:dyDescent="0.25">
      <c r="A76" s="14">
        <v>2419</v>
      </c>
      <c r="B76" s="14" t="s">
        <v>131</v>
      </c>
      <c r="C76" s="17" t="s">
        <v>132</v>
      </c>
      <c r="D76" s="17">
        <v>2000140231</v>
      </c>
      <c r="E76" s="17" t="s">
        <v>133</v>
      </c>
      <c r="F76" s="17">
        <v>380202</v>
      </c>
      <c r="G76" s="17" t="s">
        <v>18</v>
      </c>
      <c r="H76" s="12" t="s">
        <v>19</v>
      </c>
      <c r="I76" s="18" t="s">
        <v>20</v>
      </c>
      <c r="J76" s="19">
        <v>1</v>
      </c>
      <c r="K76" s="20">
        <v>2009</v>
      </c>
      <c r="L76" s="12" t="s">
        <v>16</v>
      </c>
      <c r="M76" s="12" t="s">
        <v>21</v>
      </c>
      <c r="N76" s="12" t="s">
        <v>22</v>
      </c>
      <c r="O76" s="21">
        <v>2615.3435000000004</v>
      </c>
      <c r="P76" s="49">
        <f t="shared" si="4"/>
        <v>2615.3435000000004</v>
      </c>
      <c r="Q76" s="58"/>
      <c r="R76" s="52"/>
      <c r="S76" s="22">
        <f t="shared" si="5"/>
        <v>0</v>
      </c>
    </row>
    <row r="77" spans="1:19" outlineLevel="1" x14ac:dyDescent="0.25">
      <c r="A77" s="14">
        <v>2427</v>
      </c>
      <c r="B77" s="14" t="s">
        <v>131</v>
      </c>
      <c r="C77" s="17" t="s">
        <v>132</v>
      </c>
      <c r="D77" s="17">
        <v>2000153597</v>
      </c>
      <c r="E77" s="17" t="s">
        <v>134</v>
      </c>
      <c r="F77" s="17">
        <v>380202</v>
      </c>
      <c r="G77" s="17" t="s">
        <v>18</v>
      </c>
      <c r="H77" s="12" t="s">
        <v>19</v>
      </c>
      <c r="I77" s="18" t="s">
        <v>20</v>
      </c>
      <c r="J77" s="19">
        <v>3</v>
      </c>
      <c r="K77" s="20">
        <v>2007</v>
      </c>
      <c r="L77" s="12" t="s">
        <v>16</v>
      </c>
      <c r="M77" s="12" t="s">
        <v>21</v>
      </c>
      <c r="N77" s="12" t="s">
        <v>22</v>
      </c>
      <c r="O77" s="21">
        <v>1624.1390000000001</v>
      </c>
      <c r="P77" s="49">
        <f t="shared" si="4"/>
        <v>4872.4170000000004</v>
      </c>
      <c r="Q77" s="58"/>
      <c r="R77" s="52"/>
      <c r="S77" s="22">
        <f t="shared" si="5"/>
        <v>0</v>
      </c>
    </row>
    <row r="78" spans="1:19" outlineLevel="1" x14ac:dyDescent="0.25">
      <c r="A78" s="14">
        <v>2448</v>
      </c>
      <c r="B78" s="14" t="s">
        <v>131</v>
      </c>
      <c r="C78" s="17" t="s">
        <v>132</v>
      </c>
      <c r="D78" s="17">
        <v>2000172082</v>
      </c>
      <c r="E78" s="17" t="s">
        <v>135</v>
      </c>
      <c r="F78" s="17">
        <v>380202</v>
      </c>
      <c r="G78" s="17" t="s">
        <v>18</v>
      </c>
      <c r="H78" s="12" t="s">
        <v>19</v>
      </c>
      <c r="I78" s="18" t="s">
        <v>20</v>
      </c>
      <c r="J78" s="19">
        <v>25</v>
      </c>
      <c r="K78" s="20">
        <v>2010</v>
      </c>
      <c r="L78" s="12" t="s">
        <v>16</v>
      </c>
      <c r="M78" s="12" t="s">
        <v>21</v>
      </c>
      <c r="N78" s="12" t="s">
        <v>22</v>
      </c>
      <c r="O78" s="21">
        <v>95.177500000000023</v>
      </c>
      <c r="P78" s="49">
        <f t="shared" si="4"/>
        <v>2379.4375000000005</v>
      </c>
      <c r="Q78" s="58"/>
      <c r="R78" s="52"/>
      <c r="S78" s="22">
        <f t="shared" si="5"/>
        <v>0</v>
      </c>
    </row>
    <row r="79" spans="1:19" outlineLevel="1" x14ac:dyDescent="0.25">
      <c r="A79" s="14">
        <v>2466</v>
      </c>
      <c r="B79" s="14" t="s">
        <v>131</v>
      </c>
      <c r="C79" s="17" t="s">
        <v>132</v>
      </c>
      <c r="D79" s="17">
        <v>2000182839</v>
      </c>
      <c r="E79" s="17" t="s">
        <v>136</v>
      </c>
      <c r="F79" s="17">
        <v>380202</v>
      </c>
      <c r="G79" s="17" t="s">
        <v>18</v>
      </c>
      <c r="H79" s="12" t="s">
        <v>19</v>
      </c>
      <c r="I79" s="18" t="s">
        <v>20</v>
      </c>
      <c r="J79" s="19">
        <v>3</v>
      </c>
      <c r="K79" s="20">
        <v>2009</v>
      </c>
      <c r="L79" s="12" t="s">
        <v>16</v>
      </c>
      <c r="M79" s="12" t="s">
        <v>21</v>
      </c>
      <c r="N79" s="12" t="s">
        <v>22</v>
      </c>
      <c r="O79" s="21">
        <v>8213.5845000000008</v>
      </c>
      <c r="P79" s="49">
        <f t="shared" si="4"/>
        <v>24640.753500000003</v>
      </c>
      <c r="Q79" s="58"/>
      <c r="R79" s="52"/>
      <c r="S79" s="22">
        <f t="shared" si="5"/>
        <v>0</v>
      </c>
    </row>
    <row r="80" spans="1:19" outlineLevel="1" x14ac:dyDescent="0.25">
      <c r="A80" s="14">
        <v>2472</v>
      </c>
      <c r="B80" s="14" t="s">
        <v>131</v>
      </c>
      <c r="C80" s="17" t="s">
        <v>132</v>
      </c>
      <c r="D80" s="17">
        <v>2000185625</v>
      </c>
      <c r="E80" s="17" t="s">
        <v>137</v>
      </c>
      <c r="F80" s="17">
        <v>380202</v>
      </c>
      <c r="G80" s="17" t="s">
        <v>18</v>
      </c>
      <c r="H80" s="12" t="s">
        <v>19</v>
      </c>
      <c r="I80" s="18" t="s">
        <v>20</v>
      </c>
      <c r="J80" s="19">
        <v>1</v>
      </c>
      <c r="K80" s="20">
        <v>2011</v>
      </c>
      <c r="L80" s="12" t="s">
        <v>16</v>
      </c>
      <c r="M80" s="12" t="s">
        <v>21</v>
      </c>
      <c r="N80" s="12" t="s">
        <v>22</v>
      </c>
      <c r="O80" s="21">
        <v>16209.490000000003</v>
      </c>
      <c r="P80" s="49">
        <f t="shared" si="4"/>
        <v>16209.490000000003</v>
      </c>
      <c r="Q80" s="58"/>
      <c r="R80" s="52"/>
      <c r="S80" s="22">
        <f t="shared" si="5"/>
        <v>0</v>
      </c>
    </row>
    <row r="81" spans="1:19" outlineLevel="1" x14ac:dyDescent="0.25">
      <c r="A81" s="14">
        <v>2479</v>
      </c>
      <c r="B81" s="14" t="s">
        <v>131</v>
      </c>
      <c r="C81" s="17" t="s">
        <v>132</v>
      </c>
      <c r="D81" s="17">
        <v>2000186892</v>
      </c>
      <c r="E81" s="17" t="s">
        <v>138</v>
      </c>
      <c r="F81" s="17">
        <v>380202</v>
      </c>
      <c r="G81" s="17" t="s">
        <v>18</v>
      </c>
      <c r="H81" s="12" t="s">
        <v>19</v>
      </c>
      <c r="I81" s="18" t="s">
        <v>20</v>
      </c>
      <c r="J81" s="19">
        <v>28</v>
      </c>
      <c r="K81" s="20">
        <v>2009</v>
      </c>
      <c r="L81" s="12" t="s">
        <v>16</v>
      </c>
      <c r="M81" s="12" t="s">
        <v>21</v>
      </c>
      <c r="N81" s="12" t="s">
        <v>22</v>
      </c>
      <c r="O81" s="21">
        <v>49.170000000000009</v>
      </c>
      <c r="P81" s="49">
        <f t="shared" si="4"/>
        <v>1376.7600000000002</v>
      </c>
      <c r="Q81" s="58"/>
      <c r="R81" s="52"/>
      <c r="S81" s="22">
        <f t="shared" si="5"/>
        <v>0</v>
      </c>
    </row>
    <row r="82" spans="1:19" outlineLevel="1" x14ac:dyDescent="0.25">
      <c r="A82" s="14">
        <v>2504</v>
      </c>
      <c r="B82" s="14" t="s">
        <v>131</v>
      </c>
      <c r="C82" s="17" t="s">
        <v>132</v>
      </c>
      <c r="D82" s="17">
        <v>2000209272</v>
      </c>
      <c r="E82" s="17" t="s">
        <v>139</v>
      </c>
      <c r="F82" s="17">
        <v>380202</v>
      </c>
      <c r="G82" s="17" t="s">
        <v>18</v>
      </c>
      <c r="H82" s="12" t="s">
        <v>19</v>
      </c>
      <c r="I82" s="18" t="s">
        <v>20</v>
      </c>
      <c r="J82" s="19">
        <v>8</v>
      </c>
      <c r="K82" s="20">
        <v>2008</v>
      </c>
      <c r="L82" s="12" t="s">
        <v>16</v>
      </c>
      <c r="M82" s="12" t="s">
        <v>21</v>
      </c>
      <c r="N82" s="12" t="s">
        <v>22</v>
      </c>
      <c r="O82" s="21">
        <v>186.29600000000002</v>
      </c>
      <c r="P82" s="49">
        <f t="shared" si="4"/>
        <v>1490.3680000000002</v>
      </c>
      <c r="Q82" s="58"/>
      <c r="R82" s="52"/>
      <c r="S82" s="22">
        <f t="shared" si="5"/>
        <v>0</v>
      </c>
    </row>
    <row r="83" spans="1:19" outlineLevel="1" x14ac:dyDescent="0.25">
      <c r="A83" s="14">
        <v>2513</v>
      </c>
      <c r="B83" s="14" t="s">
        <v>131</v>
      </c>
      <c r="C83" s="17" t="s">
        <v>132</v>
      </c>
      <c r="D83" s="17">
        <v>2000226781</v>
      </c>
      <c r="E83" s="17" t="s">
        <v>140</v>
      </c>
      <c r="F83" s="17">
        <v>380202</v>
      </c>
      <c r="G83" s="17" t="s">
        <v>18</v>
      </c>
      <c r="H83" s="12" t="s">
        <v>19</v>
      </c>
      <c r="I83" s="18" t="s">
        <v>20</v>
      </c>
      <c r="J83" s="19">
        <v>2</v>
      </c>
      <c r="K83" s="20">
        <v>2009</v>
      </c>
      <c r="L83" s="12" t="s">
        <v>16</v>
      </c>
      <c r="M83" s="12" t="s">
        <v>21</v>
      </c>
      <c r="N83" s="12" t="s">
        <v>22</v>
      </c>
      <c r="O83" s="21">
        <v>105.08300000000001</v>
      </c>
      <c r="P83" s="49">
        <f t="shared" si="4"/>
        <v>210.16600000000003</v>
      </c>
      <c r="Q83" s="58"/>
      <c r="R83" s="52"/>
      <c r="S83" s="22">
        <f t="shared" si="5"/>
        <v>0</v>
      </c>
    </row>
    <row r="84" spans="1:19" outlineLevel="1" x14ac:dyDescent="0.25">
      <c r="A84" s="14">
        <v>2518</v>
      </c>
      <c r="B84" s="14" t="s">
        <v>131</v>
      </c>
      <c r="C84" s="17" t="s">
        <v>132</v>
      </c>
      <c r="D84" s="17">
        <v>2000233513</v>
      </c>
      <c r="E84" s="17" t="s">
        <v>141</v>
      </c>
      <c r="F84" s="17">
        <v>380202</v>
      </c>
      <c r="G84" s="17" t="s">
        <v>18</v>
      </c>
      <c r="H84" s="12" t="s">
        <v>19</v>
      </c>
      <c r="I84" s="18" t="s">
        <v>20</v>
      </c>
      <c r="J84" s="19">
        <v>1</v>
      </c>
      <c r="K84" s="20">
        <v>2009</v>
      </c>
      <c r="L84" s="12" t="s">
        <v>16</v>
      </c>
      <c r="M84" s="12" t="s">
        <v>21</v>
      </c>
      <c r="N84" s="12" t="s">
        <v>22</v>
      </c>
      <c r="O84" s="21">
        <v>1243.8965000000001</v>
      </c>
      <c r="P84" s="49">
        <f t="shared" si="4"/>
        <v>1243.8965000000001</v>
      </c>
      <c r="Q84" s="58"/>
      <c r="R84" s="52"/>
      <c r="S84" s="22">
        <f t="shared" si="5"/>
        <v>0</v>
      </c>
    </row>
    <row r="85" spans="1:19" outlineLevel="1" x14ac:dyDescent="0.25">
      <c r="A85" s="14">
        <v>1657</v>
      </c>
      <c r="B85" s="14">
        <v>5008</v>
      </c>
      <c r="C85" s="17" t="s">
        <v>28</v>
      </c>
      <c r="D85" s="17">
        <v>2000185640</v>
      </c>
      <c r="E85" s="17" t="s">
        <v>30</v>
      </c>
      <c r="F85" s="17">
        <v>380203</v>
      </c>
      <c r="G85" s="17" t="s">
        <v>24</v>
      </c>
      <c r="H85" s="12" t="s">
        <v>19</v>
      </c>
      <c r="I85" s="18" t="s">
        <v>20</v>
      </c>
      <c r="J85" s="19">
        <v>4</v>
      </c>
      <c r="K85" s="20">
        <v>2014</v>
      </c>
      <c r="L85" s="12" t="s">
        <v>21</v>
      </c>
      <c r="M85" s="12" t="s">
        <v>21</v>
      </c>
      <c r="N85" s="12" t="s">
        <v>22</v>
      </c>
      <c r="O85" s="21">
        <v>81.546819936230918</v>
      </c>
      <c r="P85" s="49">
        <f t="shared" si="4"/>
        <v>326.18727974492367</v>
      </c>
      <c r="Q85" s="58"/>
      <c r="R85" s="52"/>
      <c r="S85" s="22">
        <f t="shared" si="5"/>
        <v>0</v>
      </c>
    </row>
    <row r="86" spans="1:19" outlineLevel="1" x14ac:dyDescent="0.25">
      <c r="A86" s="14">
        <v>1678</v>
      </c>
      <c r="B86" s="14">
        <v>5008</v>
      </c>
      <c r="C86" s="17" t="s">
        <v>28</v>
      </c>
      <c r="D86" s="17">
        <v>2000198661</v>
      </c>
      <c r="E86" s="17" t="s">
        <v>32</v>
      </c>
      <c r="F86" s="17">
        <v>380203</v>
      </c>
      <c r="G86" s="17" t="s">
        <v>24</v>
      </c>
      <c r="H86" s="12" t="s">
        <v>19</v>
      </c>
      <c r="I86" s="18" t="s">
        <v>20</v>
      </c>
      <c r="J86" s="19">
        <v>2</v>
      </c>
      <c r="K86" s="20">
        <v>2014</v>
      </c>
      <c r="L86" s="12" t="s">
        <v>21</v>
      </c>
      <c r="M86" s="12" t="s">
        <v>21</v>
      </c>
      <c r="N86" s="12" t="s">
        <v>22</v>
      </c>
      <c r="O86" s="21">
        <v>8323.5442188286634</v>
      </c>
      <c r="P86" s="49">
        <f t="shared" si="4"/>
        <v>16647.088437657327</v>
      </c>
      <c r="Q86" s="58"/>
      <c r="R86" s="52"/>
      <c r="S86" s="22">
        <f t="shared" si="5"/>
        <v>0</v>
      </c>
    </row>
    <row r="87" spans="1:19" outlineLevel="1" x14ac:dyDescent="0.25">
      <c r="A87" s="14">
        <v>1679</v>
      </c>
      <c r="B87" s="14">
        <v>5008</v>
      </c>
      <c r="C87" s="17" t="s">
        <v>28</v>
      </c>
      <c r="D87" s="17">
        <v>2000198684</v>
      </c>
      <c r="E87" s="17" t="s">
        <v>33</v>
      </c>
      <c r="F87" s="17">
        <v>380203</v>
      </c>
      <c r="G87" s="17" t="s">
        <v>24</v>
      </c>
      <c r="H87" s="12" t="s">
        <v>19</v>
      </c>
      <c r="I87" s="18" t="s">
        <v>20</v>
      </c>
      <c r="J87" s="19">
        <v>1</v>
      </c>
      <c r="K87" s="20">
        <v>2014</v>
      </c>
      <c r="L87" s="12" t="s">
        <v>21</v>
      </c>
      <c r="M87" s="12" t="s">
        <v>21</v>
      </c>
      <c r="N87" s="12" t="s">
        <v>22</v>
      </c>
      <c r="O87" s="21">
        <v>4243.5811377747941</v>
      </c>
      <c r="P87" s="49">
        <f t="shared" si="4"/>
        <v>4243.5811377747941</v>
      </c>
      <c r="Q87" s="58"/>
      <c r="R87" s="52"/>
      <c r="S87" s="22">
        <f t="shared" si="5"/>
        <v>0</v>
      </c>
    </row>
    <row r="88" spans="1:19" outlineLevel="1" x14ac:dyDescent="0.25">
      <c r="A88" s="14">
        <v>1686</v>
      </c>
      <c r="B88" s="14">
        <v>5008</v>
      </c>
      <c r="C88" s="17" t="s">
        <v>28</v>
      </c>
      <c r="D88" s="17">
        <v>2000212457</v>
      </c>
      <c r="E88" s="17" t="s">
        <v>38</v>
      </c>
      <c r="F88" s="17">
        <v>380203</v>
      </c>
      <c r="G88" s="17" t="s">
        <v>24</v>
      </c>
      <c r="H88" s="12" t="s">
        <v>19</v>
      </c>
      <c r="I88" s="18" t="s">
        <v>20</v>
      </c>
      <c r="J88" s="19">
        <v>20</v>
      </c>
      <c r="K88" s="20">
        <v>2014</v>
      </c>
      <c r="L88" s="12" t="s">
        <v>21</v>
      </c>
      <c r="M88" s="12" t="s">
        <v>21</v>
      </c>
      <c r="N88" s="12" t="s">
        <v>22</v>
      </c>
      <c r="O88" s="21">
        <v>65.289897633831188</v>
      </c>
      <c r="P88" s="49">
        <f t="shared" si="4"/>
        <v>1305.7979526766237</v>
      </c>
      <c r="Q88" s="58"/>
      <c r="R88" s="52"/>
      <c r="S88" s="22">
        <f t="shared" si="5"/>
        <v>0</v>
      </c>
    </row>
    <row r="89" spans="1:19" outlineLevel="1" x14ac:dyDescent="0.25">
      <c r="A89" s="14">
        <v>1703</v>
      </c>
      <c r="B89" s="14">
        <v>5008</v>
      </c>
      <c r="C89" s="17" t="s">
        <v>28</v>
      </c>
      <c r="D89" s="17">
        <v>2000272274</v>
      </c>
      <c r="E89" s="17" t="s">
        <v>45</v>
      </c>
      <c r="F89" s="17">
        <v>380203</v>
      </c>
      <c r="G89" s="17" t="s">
        <v>24</v>
      </c>
      <c r="H89" s="12" t="s">
        <v>19</v>
      </c>
      <c r="I89" s="18" t="s">
        <v>20</v>
      </c>
      <c r="J89" s="19">
        <v>4</v>
      </c>
      <c r="K89" s="20">
        <v>2014</v>
      </c>
      <c r="L89" s="12" t="s">
        <v>21</v>
      </c>
      <c r="M89" s="12" t="s">
        <v>21</v>
      </c>
      <c r="N89" s="12" t="s">
        <v>22</v>
      </c>
      <c r="O89" s="21">
        <v>2611.3336969290149</v>
      </c>
      <c r="P89" s="49">
        <f t="shared" si="4"/>
        <v>10445.33478771606</v>
      </c>
      <c r="Q89" s="58"/>
      <c r="R89" s="52"/>
      <c r="S89" s="22">
        <f t="shared" si="5"/>
        <v>0</v>
      </c>
    </row>
    <row r="90" spans="1:19" outlineLevel="1" x14ac:dyDescent="0.25">
      <c r="A90" s="14">
        <v>1704</v>
      </c>
      <c r="B90" s="14">
        <v>5008</v>
      </c>
      <c r="C90" s="17" t="s">
        <v>28</v>
      </c>
      <c r="D90" s="17">
        <v>2000272294</v>
      </c>
      <c r="E90" s="17" t="s">
        <v>46</v>
      </c>
      <c r="F90" s="17">
        <v>380203</v>
      </c>
      <c r="G90" s="17" t="s">
        <v>24</v>
      </c>
      <c r="H90" s="12" t="s">
        <v>19</v>
      </c>
      <c r="I90" s="18" t="s">
        <v>20</v>
      </c>
      <c r="J90" s="19">
        <v>4</v>
      </c>
      <c r="K90" s="20">
        <v>2014</v>
      </c>
      <c r="L90" s="12" t="s">
        <v>21</v>
      </c>
      <c r="M90" s="12" t="s">
        <v>21</v>
      </c>
      <c r="N90" s="12" t="s">
        <v>22</v>
      </c>
      <c r="O90" s="21">
        <v>163.09363987246184</v>
      </c>
      <c r="P90" s="49">
        <f t="shared" si="4"/>
        <v>652.37455948984734</v>
      </c>
      <c r="Q90" s="58"/>
      <c r="R90" s="52"/>
      <c r="S90" s="22">
        <f t="shared" si="5"/>
        <v>0</v>
      </c>
    </row>
    <row r="91" spans="1:19" outlineLevel="1" x14ac:dyDescent="0.25">
      <c r="A91" s="14">
        <v>1706</v>
      </c>
      <c r="B91" s="14">
        <v>5008</v>
      </c>
      <c r="C91" s="17" t="s">
        <v>28</v>
      </c>
      <c r="D91" s="17">
        <v>2000280272</v>
      </c>
      <c r="E91" s="17" t="s">
        <v>47</v>
      </c>
      <c r="F91" s="17">
        <v>380203</v>
      </c>
      <c r="G91" s="17" t="s">
        <v>24</v>
      </c>
      <c r="H91" s="12" t="s">
        <v>19</v>
      </c>
      <c r="I91" s="18" t="s">
        <v>20</v>
      </c>
      <c r="J91" s="19">
        <v>4</v>
      </c>
      <c r="K91" s="20">
        <v>2014</v>
      </c>
      <c r="L91" s="12" t="s">
        <v>21</v>
      </c>
      <c r="M91" s="12" t="s">
        <v>21</v>
      </c>
      <c r="N91" s="12" t="s">
        <v>22</v>
      </c>
      <c r="O91" s="21">
        <v>1876.8879006544721</v>
      </c>
      <c r="P91" s="49">
        <f t="shared" si="4"/>
        <v>7507.5516026178884</v>
      </c>
      <c r="Q91" s="58"/>
      <c r="R91" s="52"/>
      <c r="S91" s="22">
        <f t="shared" si="5"/>
        <v>0</v>
      </c>
    </row>
    <row r="92" spans="1:19" outlineLevel="1" x14ac:dyDescent="0.25">
      <c r="A92" s="14">
        <v>1716</v>
      </c>
      <c r="B92" s="14">
        <v>5008</v>
      </c>
      <c r="C92" s="17" t="s">
        <v>28</v>
      </c>
      <c r="D92" s="17">
        <v>2000291838</v>
      </c>
      <c r="E92" s="17" t="s">
        <v>53</v>
      </c>
      <c r="F92" s="17">
        <v>380203</v>
      </c>
      <c r="G92" s="17" t="s">
        <v>24</v>
      </c>
      <c r="H92" s="12" t="s">
        <v>19</v>
      </c>
      <c r="I92" s="18" t="s">
        <v>20</v>
      </c>
      <c r="J92" s="19">
        <v>82</v>
      </c>
      <c r="K92" s="20">
        <v>2014</v>
      </c>
      <c r="L92" s="12" t="s">
        <v>21</v>
      </c>
      <c r="M92" s="12" t="s">
        <v>21</v>
      </c>
      <c r="N92" s="12" t="s">
        <v>22</v>
      </c>
      <c r="O92" s="21">
        <v>3662.1819219954241</v>
      </c>
      <c r="P92" s="49">
        <f t="shared" si="4"/>
        <v>300298.91760362475</v>
      </c>
      <c r="Q92" s="58"/>
      <c r="R92" s="52"/>
      <c r="S92" s="22">
        <f t="shared" si="5"/>
        <v>0</v>
      </c>
    </row>
    <row r="93" spans="1:19" outlineLevel="1" x14ac:dyDescent="0.25">
      <c r="A93" s="14">
        <v>1720</v>
      </c>
      <c r="B93" s="14">
        <v>5008</v>
      </c>
      <c r="C93" s="17" t="s">
        <v>28</v>
      </c>
      <c r="D93" s="17">
        <v>2000291852</v>
      </c>
      <c r="E93" s="17" t="s">
        <v>57</v>
      </c>
      <c r="F93" s="17">
        <v>380203</v>
      </c>
      <c r="G93" s="17" t="s">
        <v>24</v>
      </c>
      <c r="H93" s="12" t="s">
        <v>19</v>
      </c>
      <c r="I93" s="18" t="s">
        <v>20</v>
      </c>
      <c r="J93" s="19">
        <v>8</v>
      </c>
      <c r="K93" s="20">
        <v>2014</v>
      </c>
      <c r="L93" s="12" t="s">
        <v>21</v>
      </c>
      <c r="M93" s="12" t="s">
        <v>21</v>
      </c>
      <c r="N93" s="12" t="s">
        <v>22</v>
      </c>
      <c r="O93" s="21">
        <v>203.99815405269339</v>
      </c>
      <c r="P93" s="49">
        <f t="shared" si="4"/>
        <v>1631.9852324215472</v>
      </c>
      <c r="Q93" s="58"/>
      <c r="R93" s="52"/>
      <c r="S93" s="22">
        <f t="shared" si="5"/>
        <v>0</v>
      </c>
    </row>
    <row r="94" spans="1:19" outlineLevel="1" x14ac:dyDescent="0.25">
      <c r="A94" s="14">
        <v>1721</v>
      </c>
      <c r="B94" s="14">
        <v>5008</v>
      </c>
      <c r="C94" s="17" t="s">
        <v>28</v>
      </c>
      <c r="D94" s="17">
        <v>2000291860</v>
      </c>
      <c r="E94" s="17" t="s">
        <v>58</v>
      </c>
      <c r="F94" s="17">
        <v>380203</v>
      </c>
      <c r="G94" s="17" t="s">
        <v>24</v>
      </c>
      <c r="H94" s="12" t="s">
        <v>19</v>
      </c>
      <c r="I94" s="18" t="s">
        <v>20</v>
      </c>
      <c r="J94" s="19">
        <v>3</v>
      </c>
      <c r="K94" s="20">
        <v>2014</v>
      </c>
      <c r="L94" s="12" t="s">
        <v>21</v>
      </c>
      <c r="M94" s="12" t="s">
        <v>21</v>
      </c>
      <c r="N94" s="12" t="s">
        <v>22</v>
      </c>
      <c r="O94" s="21">
        <v>5549.029479219108</v>
      </c>
      <c r="P94" s="49">
        <f t="shared" si="4"/>
        <v>16647.088437657323</v>
      </c>
      <c r="Q94" s="58"/>
      <c r="R94" s="52"/>
      <c r="S94" s="22">
        <f t="shared" si="5"/>
        <v>0</v>
      </c>
    </row>
    <row r="95" spans="1:19" outlineLevel="1" x14ac:dyDescent="0.25">
      <c r="A95" s="14">
        <v>1722</v>
      </c>
      <c r="B95" s="14">
        <v>5008</v>
      </c>
      <c r="C95" s="17" t="s">
        <v>28</v>
      </c>
      <c r="D95" s="17">
        <v>2000291861</v>
      </c>
      <c r="E95" s="17" t="s">
        <v>59</v>
      </c>
      <c r="F95" s="17">
        <v>380203</v>
      </c>
      <c r="G95" s="17" t="s">
        <v>24</v>
      </c>
      <c r="H95" s="12" t="s">
        <v>19</v>
      </c>
      <c r="I95" s="18" t="s">
        <v>20</v>
      </c>
      <c r="J95" s="19">
        <v>35</v>
      </c>
      <c r="K95" s="20">
        <v>2014</v>
      </c>
      <c r="L95" s="12" t="s">
        <v>21</v>
      </c>
      <c r="M95" s="12" t="s">
        <v>21</v>
      </c>
      <c r="N95" s="12" t="s">
        <v>22</v>
      </c>
      <c r="O95" s="21">
        <v>5073.388392107976</v>
      </c>
      <c r="P95" s="49">
        <f t="shared" si="4"/>
        <v>177568.59372377917</v>
      </c>
      <c r="Q95" s="58"/>
      <c r="R95" s="52"/>
      <c r="S95" s="22">
        <f t="shared" si="5"/>
        <v>0</v>
      </c>
    </row>
    <row r="96" spans="1:19" outlineLevel="1" x14ac:dyDescent="0.25">
      <c r="A96" s="14">
        <v>1723</v>
      </c>
      <c r="B96" s="14">
        <v>5008</v>
      </c>
      <c r="C96" s="17" t="s">
        <v>28</v>
      </c>
      <c r="D96" s="17">
        <v>2000291863</v>
      </c>
      <c r="E96" s="17" t="s">
        <v>60</v>
      </c>
      <c r="F96" s="17">
        <v>380203</v>
      </c>
      <c r="G96" s="17" t="s">
        <v>24</v>
      </c>
      <c r="H96" s="12" t="s">
        <v>19</v>
      </c>
      <c r="I96" s="18" t="s">
        <v>20</v>
      </c>
      <c r="J96" s="19">
        <v>4</v>
      </c>
      <c r="K96" s="20">
        <v>2014</v>
      </c>
      <c r="L96" s="12" t="s">
        <v>21</v>
      </c>
      <c r="M96" s="12" t="s">
        <v>21</v>
      </c>
      <c r="N96" s="12" t="s">
        <v>22</v>
      </c>
      <c r="O96" s="21">
        <v>10934.877915757677</v>
      </c>
      <c r="P96" s="49">
        <f t="shared" si="4"/>
        <v>43739.511663030709</v>
      </c>
      <c r="Q96" s="58"/>
      <c r="R96" s="52"/>
      <c r="S96" s="22">
        <f t="shared" si="5"/>
        <v>0</v>
      </c>
    </row>
    <row r="97" spans="1:19" outlineLevel="1" x14ac:dyDescent="0.25">
      <c r="A97" s="14">
        <v>1726</v>
      </c>
      <c r="B97" s="14">
        <v>5008</v>
      </c>
      <c r="C97" s="17" t="s">
        <v>28</v>
      </c>
      <c r="D97" s="17">
        <v>2000291893</v>
      </c>
      <c r="E97" s="17" t="s">
        <v>62</v>
      </c>
      <c r="F97" s="17">
        <v>380203</v>
      </c>
      <c r="G97" s="17" t="s">
        <v>24</v>
      </c>
      <c r="H97" s="12" t="s">
        <v>19</v>
      </c>
      <c r="I97" s="18" t="s">
        <v>20</v>
      </c>
      <c r="J97" s="19">
        <v>2</v>
      </c>
      <c r="K97" s="20">
        <v>2014</v>
      </c>
      <c r="L97" s="12" t="s">
        <v>21</v>
      </c>
      <c r="M97" s="12" t="s">
        <v>21</v>
      </c>
      <c r="N97" s="12" t="s">
        <v>22</v>
      </c>
      <c r="O97" s="21">
        <v>163.09363987246184</v>
      </c>
      <c r="P97" s="49">
        <f t="shared" si="4"/>
        <v>326.18727974492367</v>
      </c>
      <c r="Q97" s="58"/>
      <c r="R97" s="52"/>
      <c r="S97" s="22">
        <f t="shared" si="5"/>
        <v>0</v>
      </c>
    </row>
    <row r="98" spans="1:19" outlineLevel="1" x14ac:dyDescent="0.25">
      <c r="A98" s="14">
        <v>1727</v>
      </c>
      <c r="B98" s="14">
        <v>5008</v>
      </c>
      <c r="C98" s="17" t="s">
        <v>28</v>
      </c>
      <c r="D98" s="17">
        <v>2000291894</v>
      </c>
      <c r="E98" s="17" t="s">
        <v>63</v>
      </c>
      <c r="F98" s="17">
        <v>380203</v>
      </c>
      <c r="G98" s="17" t="s">
        <v>24</v>
      </c>
      <c r="H98" s="12" t="s">
        <v>19</v>
      </c>
      <c r="I98" s="18" t="s">
        <v>20</v>
      </c>
      <c r="J98" s="19">
        <v>4</v>
      </c>
      <c r="K98" s="20">
        <v>2014</v>
      </c>
      <c r="L98" s="12" t="s">
        <v>21</v>
      </c>
      <c r="M98" s="12" t="s">
        <v>21</v>
      </c>
      <c r="N98" s="12" t="s">
        <v>22</v>
      </c>
      <c r="O98" s="21">
        <v>407.99630810538679</v>
      </c>
      <c r="P98" s="49">
        <f t="shared" si="4"/>
        <v>1631.9852324215472</v>
      </c>
      <c r="Q98" s="58"/>
      <c r="R98" s="52"/>
      <c r="S98" s="22">
        <f t="shared" si="5"/>
        <v>0</v>
      </c>
    </row>
    <row r="99" spans="1:19" outlineLevel="1" x14ac:dyDescent="0.25">
      <c r="A99" s="14">
        <v>1728</v>
      </c>
      <c r="B99" s="14">
        <v>5008</v>
      </c>
      <c r="C99" s="17" t="s">
        <v>28</v>
      </c>
      <c r="D99" s="17">
        <v>2000291919</v>
      </c>
      <c r="E99" s="17" t="s">
        <v>64</v>
      </c>
      <c r="F99" s="17">
        <v>380203</v>
      </c>
      <c r="G99" s="17" t="s">
        <v>24</v>
      </c>
      <c r="H99" s="12" t="s">
        <v>19</v>
      </c>
      <c r="I99" s="18" t="s">
        <v>20</v>
      </c>
      <c r="J99" s="19">
        <v>2</v>
      </c>
      <c r="K99" s="20">
        <v>2014</v>
      </c>
      <c r="L99" s="12" t="s">
        <v>21</v>
      </c>
      <c r="M99" s="12" t="s">
        <v>21</v>
      </c>
      <c r="N99" s="12" t="s">
        <v>22</v>
      </c>
      <c r="O99" s="21">
        <v>163.09363987246184</v>
      </c>
      <c r="P99" s="49">
        <f t="shared" si="4"/>
        <v>326.18727974492367</v>
      </c>
      <c r="Q99" s="58"/>
      <c r="R99" s="52"/>
      <c r="S99" s="22">
        <f t="shared" si="5"/>
        <v>0</v>
      </c>
    </row>
    <row r="100" spans="1:19" outlineLevel="1" x14ac:dyDescent="0.25">
      <c r="A100" s="14">
        <v>1729</v>
      </c>
      <c r="B100" s="14">
        <v>5008</v>
      </c>
      <c r="C100" s="17" t="s">
        <v>28</v>
      </c>
      <c r="D100" s="17">
        <v>2000291920</v>
      </c>
      <c r="E100" s="17" t="s">
        <v>65</v>
      </c>
      <c r="F100" s="17">
        <v>380203</v>
      </c>
      <c r="G100" s="17" t="s">
        <v>24</v>
      </c>
      <c r="H100" s="12" t="s">
        <v>19</v>
      </c>
      <c r="I100" s="18" t="s">
        <v>20</v>
      </c>
      <c r="J100" s="19">
        <v>4</v>
      </c>
      <c r="K100" s="20">
        <v>2014</v>
      </c>
      <c r="L100" s="12" t="s">
        <v>21</v>
      </c>
      <c r="M100" s="12" t="s">
        <v>21</v>
      </c>
      <c r="N100" s="12" t="s">
        <v>22</v>
      </c>
      <c r="O100" s="21">
        <v>244.90266823292498</v>
      </c>
      <c r="P100" s="49">
        <f t="shared" si="4"/>
        <v>979.61067293169992</v>
      </c>
      <c r="Q100" s="58"/>
      <c r="R100" s="52"/>
      <c r="S100" s="22">
        <f t="shared" si="5"/>
        <v>0</v>
      </c>
    </row>
    <row r="101" spans="1:19" outlineLevel="1" x14ac:dyDescent="0.25">
      <c r="A101" s="14">
        <v>1730</v>
      </c>
      <c r="B101" s="14">
        <v>5008</v>
      </c>
      <c r="C101" s="17" t="s">
        <v>28</v>
      </c>
      <c r="D101" s="17">
        <v>2000291996</v>
      </c>
      <c r="E101" s="17" t="s">
        <v>66</v>
      </c>
      <c r="F101" s="17">
        <v>380203</v>
      </c>
      <c r="G101" s="17" t="s">
        <v>24</v>
      </c>
      <c r="H101" s="12" t="s">
        <v>19</v>
      </c>
      <c r="I101" s="18" t="s">
        <v>20</v>
      </c>
      <c r="J101" s="19">
        <v>4</v>
      </c>
      <c r="K101" s="20">
        <v>2014</v>
      </c>
      <c r="L101" s="12" t="s">
        <v>21</v>
      </c>
      <c r="M101" s="12" t="s">
        <v>21</v>
      </c>
      <c r="N101" s="12" t="s">
        <v>22</v>
      </c>
      <c r="O101" s="21">
        <v>16402.185769424399</v>
      </c>
      <c r="P101" s="49">
        <f t="shared" si="4"/>
        <v>65608.743077697596</v>
      </c>
      <c r="Q101" s="58"/>
      <c r="R101" s="52"/>
      <c r="S101" s="22">
        <f t="shared" si="5"/>
        <v>0</v>
      </c>
    </row>
    <row r="102" spans="1:19" outlineLevel="1" x14ac:dyDescent="0.25">
      <c r="A102" s="14">
        <v>2122</v>
      </c>
      <c r="B102" s="14" t="s">
        <v>76</v>
      </c>
      <c r="C102" s="17" t="s">
        <v>77</v>
      </c>
      <c r="D102" s="17">
        <v>2000183160</v>
      </c>
      <c r="E102" s="17" t="s">
        <v>91</v>
      </c>
      <c r="F102" s="17">
        <v>380203</v>
      </c>
      <c r="G102" s="17" t="s">
        <v>24</v>
      </c>
      <c r="H102" s="12" t="s">
        <v>19</v>
      </c>
      <c r="I102" s="18" t="s">
        <v>20</v>
      </c>
      <c r="J102" s="19">
        <v>236</v>
      </c>
      <c r="K102" s="40">
        <v>0</v>
      </c>
      <c r="L102" s="12" t="s">
        <v>16</v>
      </c>
      <c r="M102" s="12" t="s">
        <v>21</v>
      </c>
      <c r="N102" s="12" t="s">
        <v>22</v>
      </c>
      <c r="O102" s="21">
        <v>67.742746337259419</v>
      </c>
      <c r="P102" s="49">
        <f t="shared" ref="P102:P133" si="6">O102*J102</f>
        <v>15987.288135593222</v>
      </c>
      <c r="Q102" s="58"/>
      <c r="R102" s="52"/>
      <c r="S102" s="22">
        <f t="shared" si="5"/>
        <v>0</v>
      </c>
    </row>
    <row r="103" spans="1:19" outlineLevel="1" x14ac:dyDescent="0.25">
      <c r="A103" s="14">
        <v>2182</v>
      </c>
      <c r="B103" s="14" t="s">
        <v>76</v>
      </c>
      <c r="C103" s="17" t="s">
        <v>77</v>
      </c>
      <c r="D103" s="17">
        <v>2000206492</v>
      </c>
      <c r="E103" s="17" t="s">
        <v>106</v>
      </c>
      <c r="F103" s="17">
        <v>380203</v>
      </c>
      <c r="G103" s="17" t="s">
        <v>24</v>
      </c>
      <c r="H103" s="12" t="s">
        <v>19</v>
      </c>
      <c r="I103" s="18" t="s">
        <v>20</v>
      </c>
      <c r="J103" s="19">
        <v>12</v>
      </c>
      <c r="K103" s="23">
        <v>2013</v>
      </c>
      <c r="L103" s="12" t="s">
        <v>21</v>
      </c>
      <c r="M103" s="12" t="s">
        <v>16</v>
      </c>
      <c r="N103" s="12" t="s">
        <v>22</v>
      </c>
      <c r="O103" s="21">
        <v>3000.7062146892658</v>
      </c>
      <c r="P103" s="49">
        <f t="shared" si="6"/>
        <v>36008.47457627119</v>
      </c>
      <c r="Q103" s="58"/>
      <c r="R103" s="52"/>
      <c r="S103" s="22">
        <f t="shared" si="5"/>
        <v>0</v>
      </c>
    </row>
    <row r="104" spans="1:19" outlineLevel="1" x14ac:dyDescent="0.25">
      <c r="A104" s="14">
        <v>2183</v>
      </c>
      <c r="B104" s="14" t="s">
        <v>76</v>
      </c>
      <c r="C104" s="17" t="s">
        <v>77</v>
      </c>
      <c r="D104" s="17">
        <v>2000206494</v>
      </c>
      <c r="E104" s="17" t="s">
        <v>107</v>
      </c>
      <c r="F104" s="17">
        <v>380203</v>
      </c>
      <c r="G104" s="17" t="s">
        <v>24</v>
      </c>
      <c r="H104" s="12" t="s">
        <v>19</v>
      </c>
      <c r="I104" s="18" t="s">
        <v>20</v>
      </c>
      <c r="J104" s="19">
        <v>1</v>
      </c>
      <c r="K104" s="23">
        <v>2013</v>
      </c>
      <c r="L104" s="12" t="s">
        <v>21</v>
      </c>
      <c r="M104" s="12" t="s">
        <v>21</v>
      </c>
      <c r="N104" s="12" t="s">
        <v>22</v>
      </c>
      <c r="O104" s="21">
        <v>59400.847457627118</v>
      </c>
      <c r="P104" s="49">
        <f t="shared" si="6"/>
        <v>59400.847457627118</v>
      </c>
      <c r="Q104" s="58"/>
      <c r="R104" s="52"/>
      <c r="S104" s="22">
        <f t="shared" si="5"/>
        <v>0</v>
      </c>
    </row>
    <row r="105" spans="1:19" outlineLevel="1" x14ac:dyDescent="0.25">
      <c r="A105" s="14">
        <v>2201</v>
      </c>
      <c r="B105" s="14" t="s">
        <v>76</v>
      </c>
      <c r="C105" s="17" t="s">
        <v>77</v>
      </c>
      <c r="D105" s="17">
        <v>2000209449</v>
      </c>
      <c r="E105" s="17" t="s">
        <v>109</v>
      </c>
      <c r="F105" s="17">
        <v>380203</v>
      </c>
      <c r="G105" s="17" t="s">
        <v>24</v>
      </c>
      <c r="H105" s="12" t="s">
        <v>19</v>
      </c>
      <c r="I105" s="18" t="s">
        <v>20</v>
      </c>
      <c r="J105" s="19">
        <v>20</v>
      </c>
      <c r="K105" s="23">
        <v>2014</v>
      </c>
      <c r="L105" s="12" t="s">
        <v>16</v>
      </c>
      <c r="M105" s="12" t="s">
        <v>21</v>
      </c>
      <c r="N105" s="12" t="s">
        <v>17</v>
      </c>
      <c r="O105" s="21">
        <v>3863.6016949152545</v>
      </c>
      <c r="P105" s="49">
        <f t="shared" si="6"/>
        <v>77272.03389830509</v>
      </c>
      <c r="Q105" s="58"/>
      <c r="R105" s="52"/>
      <c r="S105" s="22">
        <f t="shared" si="5"/>
        <v>0</v>
      </c>
    </row>
    <row r="106" spans="1:19" outlineLevel="1" x14ac:dyDescent="0.25">
      <c r="A106" s="14">
        <v>2202</v>
      </c>
      <c r="B106" s="14" t="s">
        <v>76</v>
      </c>
      <c r="C106" s="17" t="s">
        <v>77</v>
      </c>
      <c r="D106" s="17">
        <v>2000209457</v>
      </c>
      <c r="E106" s="17" t="s">
        <v>110</v>
      </c>
      <c r="F106" s="17">
        <v>380203</v>
      </c>
      <c r="G106" s="17" t="s">
        <v>24</v>
      </c>
      <c r="H106" s="12" t="s">
        <v>19</v>
      </c>
      <c r="I106" s="18" t="s">
        <v>20</v>
      </c>
      <c r="J106" s="19">
        <v>1</v>
      </c>
      <c r="K106" s="23">
        <v>2009</v>
      </c>
      <c r="L106" s="12" t="s">
        <v>16</v>
      </c>
      <c r="M106" s="12" t="s">
        <v>21</v>
      </c>
      <c r="N106" s="12" t="s">
        <v>22</v>
      </c>
      <c r="O106" s="21">
        <v>10653.389830508475</v>
      </c>
      <c r="P106" s="49">
        <f t="shared" si="6"/>
        <v>10653.389830508475</v>
      </c>
      <c r="Q106" s="58"/>
      <c r="R106" s="52"/>
      <c r="S106" s="22">
        <f t="shared" si="5"/>
        <v>0</v>
      </c>
    </row>
    <row r="107" spans="1:19" outlineLevel="1" x14ac:dyDescent="0.25">
      <c r="A107" s="14">
        <v>2204</v>
      </c>
      <c r="B107" s="14" t="s">
        <v>76</v>
      </c>
      <c r="C107" s="17" t="s">
        <v>77</v>
      </c>
      <c r="D107" s="17">
        <v>2000209544</v>
      </c>
      <c r="E107" s="17" t="s">
        <v>111</v>
      </c>
      <c r="F107" s="17">
        <v>380203</v>
      </c>
      <c r="G107" s="17" t="s">
        <v>24</v>
      </c>
      <c r="H107" s="12" t="s">
        <v>19</v>
      </c>
      <c r="I107" s="18" t="s">
        <v>20</v>
      </c>
      <c r="J107" s="19">
        <v>1</v>
      </c>
      <c r="K107" s="23">
        <v>2012</v>
      </c>
      <c r="L107" s="12" t="s">
        <v>16</v>
      </c>
      <c r="M107" s="12" t="s">
        <v>21</v>
      </c>
      <c r="N107" s="12" t="s">
        <v>22</v>
      </c>
      <c r="O107" s="21">
        <v>11842.372881355934</v>
      </c>
      <c r="P107" s="49">
        <f t="shared" si="6"/>
        <v>11842.372881355934</v>
      </c>
      <c r="Q107" s="58"/>
      <c r="R107" s="52"/>
      <c r="S107" s="22">
        <f t="shared" si="5"/>
        <v>0</v>
      </c>
    </row>
    <row r="108" spans="1:19" outlineLevel="1" x14ac:dyDescent="0.25">
      <c r="A108" s="14">
        <v>2286</v>
      </c>
      <c r="B108" s="14" t="s">
        <v>76</v>
      </c>
      <c r="C108" s="17" t="s">
        <v>77</v>
      </c>
      <c r="D108" s="17">
        <v>2000261471</v>
      </c>
      <c r="E108" s="17" t="s">
        <v>121</v>
      </c>
      <c r="F108" s="17">
        <v>380203</v>
      </c>
      <c r="G108" s="17" t="s">
        <v>24</v>
      </c>
      <c r="H108" s="12" t="s">
        <v>19</v>
      </c>
      <c r="I108" s="18" t="s">
        <v>20</v>
      </c>
      <c r="J108" s="19">
        <v>3</v>
      </c>
      <c r="K108" s="23">
        <v>2008</v>
      </c>
      <c r="L108" s="12" t="s">
        <v>16</v>
      </c>
      <c r="M108" s="12" t="s">
        <v>16</v>
      </c>
      <c r="N108" s="12" t="s">
        <v>22</v>
      </c>
      <c r="O108" s="21">
        <v>12317.796610169493</v>
      </c>
      <c r="P108" s="49">
        <f t="shared" si="6"/>
        <v>36953.38983050848</v>
      </c>
      <c r="Q108" s="58"/>
      <c r="R108" s="52"/>
      <c r="S108" s="22">
        <f t="shared" si="5"/>
        <v>0</v>
      </c>
    </row>
    <row r="109" spans="1:19" outlineLevel="1" x14ac:dyDescent="0.25">
      <c r="A109" s="14">
        <v>2304</v>
      </c>
      <c r="B109" s="14" t="s">
        <v>76</v>
      </c>
      <c r="C109" s="17" t="s">
        <v>77</v>
      </c>
      <c r="D109" s="17">
        <v>2000281040</v>
      </c>
      <c r="E109" s="17" t="s">
        <v>125</v>
      </c>
      <c r="F109" s="17">
        <v>380203</v>
      </c>
      <c r="G109" s="17" t="s">
        <v>24</v>
      </c>
      <c r="H109" s="12" t="s">
        <v>19</v>
      </c>
      <c r="I109" s="18" t="s">
        <v>20</v>
      </c>
      <c r="J109" s="19">
        <v>3</v>
      </c>
      <c r="K109" s="23">
        <v>2009</v>
      </c>
      <c r="L109" s="12" t="s">
        <v>16</v>
      </c>
      <c r="M109" s="12" t="s">
        <v>16</v>
      </c>
      <c r="N109" s="12" t="s">
        <v>22</v>
      </c>
      <c r="O109" s="21">
        <v>25.988700564971754</v>
      </c>
      <c r="P109" s="49">
        <f t="shared" si="6"/>
        <v>77.966101694915267</v>
      </c>
      <c r="Q109" s="58"/>
      <c r="R109" s="52"/>
      <c r="S109" s="22">
        <f t="shared" si="5"/>
        <v>0</v>
      </c>
    </row>
    <row r="110" spans="1:19" outlineLevel="1" x14ac:dyDescent="0.25">
      <c r="A110" s="14">
        <v>2170</v>
      </c>
      <c r="B110" s="14" t="s">
        <v>76</v>
      </c>
      <c r="C110" s="17" t="s">
        <v>77</v>
      </c>
      <c r="D110" s="17">
        <v>2000202005</v>
      </c>
      <c r="E110" s="17" t="s">
        <v>99</v>
      </c>
      <c r="F110" s="17">
        <v>380201</v>
      </c>
      <c r="G110" s="17" t="s">
        <v>23</v>
      </c>
      <c r="H110" s="12" t="s">
        <v>19</v>
      </c>
      <c r="I110" s="18" t="s">
        <v>20</v>
      </c>
      <c r="J110" s="19">
        <v>25</v>
      </c>
      <c r="K110" s="24">
        <v>41283</v>
      </c>
      <c r="L110" s="12" t="s">
        <v>16</v>
      </c>
      <c r="M110" s="12" t="s">
        <v>21</v>
      </c>
      <c r="N110" s="12" t="s">
        <v>22</v>
      </c>
      <c r="O110" s="21">
        <v>64.610169491525426</v>
      </c>
      <c r="P110" s="49">
        <f t="shared" si="6"/>
        <v>1615.2542372881358</v>
      </c>
      <c r="Q110" s="58"/>
      <c r="R110" s="52"/>
      <c r="S110" s="22">
        <f t="shared" si="5"/>
        <v>0</v>
      </c>
    </row>
    <row r="111" spans="1:19" outlineLevel="1" x14ac:dyDescent="0.25">
      <c r="A111" s="14">
        <v>2171</v>
      </c>
      <c r="B111" s="14" t="s">
        <v>76</v>
      </c>
      <c r="C111" s="17" t="s">
        <v>77</v>
      </c>
      <c r="D111" s="17">
        <v>2000202006</v>
      </c>
      <c r="E111" s="17" t="s">
        <v>100</v>
      </c>
      <c r="F111" s="17">
        <v>380201</v>
      </c>
      <c r="G111" s="17" t="s">
        <v>23</v>
      </c>
      <c r="H111" s="12" t="s">
        <v>19</v>
      </c>
      <c r="I111" s="18" t="s">
        <v>20</v>
      </c>
      <c r="J111" s="19">
        <v>2</v>
      </c>
      <c r="K111" s="24">
        <v>41283</v>
      </c>
      <c r="L111" s="12" t="s">
        <v>16</v>
      </c>
      <c r="M111" s="12" t="s">
        <v>21</v>
      </c>
      <c r="N111" s="12" t="s">
        <v>22</v>
      </c>
      <c r="O111" s="21">
        <v>102.11864406779661</v>
      </c>
      <c r="P111" s="49">
        <f t="shared" si="6"/>
        <v>204.23728813559322</v>
      </c>
      <c r="Q111" s="58"/>
      <c r="R111" s="52"/>
      <c r="S111" s="22">
        <f t="shared" si="5"/>
        <v>0</v>
      </c>
    </row>
    <row r="112" spans="1:19" outlineLevel="1" x14ac:dyDescent="0.25">
      <c r="A112" s="14">
        <v>2293</v>
      </c>
      <c r="B112" s="14" t="s">
        <v>76</v>
      </c>
      <c r="C112" s="17" t="s">
        <v>77</v>
      </c>
      <c r="D112" s="17">
        <v>2000266012</v>
      </c>
      <c r="E112" s="17" t="s">
        <v>122</v>
      </c>
      <c r="F112" s="17">
        <v>380201</v>
      </c>
      <c r="G112" s="17" t="s">
        <v>23</v>
      </c>
      <c r="H112" s="12" t="s">
        <v>15</v>
      </c>
      <c r="I112" s="18" t="s">
        <v>20</v>
      </c>
      <c r="J112" s="19">
        <v>5.5049999999999999</v>
      </c>
      <c r="K112" s="23">
        <v>2008</v>
      </c>
      <c r="L112" s="12" t="s">
        <v>16</v>
      </c>
      <c r="M112" s="12" t="s">
        <v>16</v>
      </c>
      <c r="N112" s="12" t="s">
        <v>22</v>
      </c>
      <c r="O112" s="21">
        <v>103627.51889653475</v>
      </c>
      <c r="P112" s="49">
        <f t="shared" si="6"/>
        <v>570469.49152542383</v>
      </c>
      <c r="Q112" s="58"/>
      <c r="R112" s="52"/>
      <c r="S112" s="22">
        <f t="shared" si="5"/>
        <v>0</v>
      </c>
    </row>
    <row r="113" spans="1:19" ht="15.75" outlineLevel="1" thickBot="1" x14ac:dyDescent="0.3">
      <c r="A113" s="15">
        <v>2499</v>
      </c>
      <c r="B113" s="15" t="s">
        <v>131</v>
      </c>
      <c r="C113" s="26" t="s">
        <v>132</v>
      </c>
      <c r="D113" s="26">
        <v>2000202006</v>
      </c>
      <c r="E113" s="26" t="s">
        <v>100</v>
      </c>
      <c r="F113" s="26">
        <v>380201</v>
      </c>
      <c r="G113" s="26" t="s">
        <v>23</v>
      </c>
      <c r="H113" s="27" t="s">
        <v>19</v>
      </c>
      <c r="I113" s="28" t="s">
        <v>20</v>
      </c>
      <c r="J113" s="29">
        <v>2</v>
      </c>
      <c r="K113" s="30">
        <v>2009</v>
      </c>
      <c r="L113" s="27" t="s">
        <v>16</v>
      </c>
      <c r="M113" s="27" t="s">
        <v>21</v>
      </c>
      <c r="N113" s="27" t="s">
        <v>22</v>
      </c>
      <c r="O113" s="31">
        <v>1237.7035000000001</v>
      </c>
      <c r="P113" s="50">
        <f t="shared" si="6"/>
        <v>2475.4070000000002</v>
      </c>
      <c r="Q113" s="59"/>
      <c r="R113" s="56"/>
      <c r="S113" s="32">
        <f t="shared" si="5"/>
        <v>0</v>
      </c>
    </row>
    <row r="114" spans="1:19" ht="15.75" thickBot="1" x14ac:dyDescent="0.3">
      <c r="A114" s="42"/>
      <c r="B114" s="42"/>
      <c r="C114" s="33"/>
      <c r="D114" s="33"/>
      <c r="E114" s="33"/>
      <c r="F114" s="33"/>
      <c r="G114" s="43" t="s">
        <v>142</v>
      </c>
      <c r="H114" s="42"/>
      <c r="I114" s="42"/>
      <c r="J114" s="44"/>
      <c r="K114" s="47"/>
      <c r="L114" s="42"/>
      <c r="M114" s="42"/>
      <c r="N114" s="42"/>
      <c r="O114" s="46"/>
      <c r="P114" s="51">
        <f>SUBTOTAL(9,P6:P113)</f>
        <v>3535531.2543792371</v>
      </c>
      <c r="Q114" s="57"/>
      <c r="R114" s="51"/>
      <c r="S114" s="45">
        <f t="shared" ref="S114" si="7">SUBTOTAL(9,S6:S113)</f>
        <v>0</v>
      </c>
    </row>
  </sheetData>
  <autoFilter ref="A5:S113"/>
  <mergeCells count="9">
    <mergeCell ref="K3:K4"/>
    <mergeCell ref="L3:L4"/>
    <mergeCell ref="M3:M4"/>
    <mergeCell ref="N3:N4"/>
    <mergeCell ref="Q3:Q4"/>
    <mergeCell ref="R3:R4"/>
    <mergeCell ref="S3:S4"/>
    <mergeCell ref="O3:O4"/>
    <mergeCell ref="P3:P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КФ_ДетФас_СистПодв_ТрубопрКомп</vt:lpstr>
      <vt:lpstr>КФ_ДетФас_СистПодв_ТрубопрКомп!Заголовки_для_печати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2016-06-07T12:43:27Z</dcterms:modified>
</cp:coreProperties>
</file>