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Desktop\ОрНМПЗ\НМПЗ\НМПЗ подлежащие реализации\Перечни НМПЗ по УО\01.05.2016\1. Май 2016 - КФ (оцен стоим)\9. НМПЗ(р) №1 КФ - Каб-провод продук\"/>
    </mc:Choice>
  </mc:AlternateContent>
  <bookViews>
    <workbookView xWindow="0" yWindow="0" windowWidth="28800" windowHeight="12435"/>
  </bookViews>
  <sheets>
    <sheet name="КФ_Кабельно-проводн продук" sheetId="2" r:id="rId1"/>
  </sheets>
  <definedNames>
    <definedName name="_xlnm._FilterDatabase" localSheetId="0" hidden="1">'КФ_Кабельно-проводн продук'!$A$5:$S$61</definedName>
    <definedName name="_xlnm.Print_Titles" localSheetId="0">'КФ_Кабельно-проводн продук'!$1:$5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62" i="2" l="1"/>
  <c r="S61" i="2"/>
  <c r="S60" i="2"/>
  <c r="S59" i="2"/>
  <c r="S58" i="2"/>
  <c r="S57" i="2"/>
  <c r="S56" i="2"/>
  <c r="S55" i="2"/>
  <c r="S54" i="2"/>
  <c r="S53" i="2"/>
  <c r="S52" i="2"/>
  <c r="S51" i="2"/>
  <c r="S50" i="2"/>
  <c r="S49" i="2"/>
  <c r="S48" i="2"/>
  <c r="S47" i="2"/>
  <c r="S46" i="2"/>
  <c r="S45" i="2"/>
  <c r="S44" i="2"/>
  <c r="S43" i="2"/>
  <c r="S42" i="2"/>
  <c r="S41" i="2"/>
  <c r="S40" i="2"/>
  <c r="S39" i="2"/>
  <c r="S38" i="2"/>
  <c r="S37" i="2"/>
  <c r="S36" i="2"/>
  <c r="S35" i="2"/>
  <c r="S34" i="2"/>
  <c r="S33" i="2"/>
  <c r="S32" i="2"/>
  <c r="S31" i="2"/>
  <c r="S30" i="2"/>
  <c r="S29" i="2"/>
  <c r="S28" i="2"/>
  <c r="S27" i="2"/>
  <c r="S26" i="2"/>
  <c r="S25" i="2"/>
  <c r="S24" i="2"/>
  <c r="S23" i="2"/>
  <c r="S22" i="2"/>
  <c r="S21" i="2"/>
  <c r="S20" i="2"/>
  <c r="S19" i="2"/>
  <c r="S18" i="2"/>
  <c r="S17" i="2"/>
  <c r="S16" i="2"/>
  <c r="S15" i="2"/>
  <c r="S14" i="2"/>
  <c r="S13" i="2"/>
  <c r="S12" i="2"/>
  <c r="S11" i="2"/>
  <c r="S10" i="2"/>
  <c r="S9" i="2"/>
  <c r="S8" i="2"/>
  <c r="S7" i="2"/>
  <c r="S6" i="2"/>
  <c r="S1" i="2" l="1"/>
  <c r="P61" i="2" l="1"/>
  <c r="P60" i="2"/>
  <c r="P56" i="2"/>
  <c r="P55" i="2"/>
  <c r="P54" i="2"/>
  <c r="P59" i="2"/>
  <c r="P53" i="2"/>
  <c r="P52" i="2"/>
  <c r="P51" i="2"/>
  <c r="P50" i="2"/>
  <c r="P49" i="2"/>
  <c r="P48" i="2"/>
  <c r="P47" i="2"/>
  <c r="P46" i="2"/>
  <c r="P45" i="2"/>
  <c r="P44" i="2"/>
  <c r="P43" i="2"/>
  <c r="P42" i="2"/>
  <c r="P41" i="2"/>
  <c r="P40" i="2"/>
  <c r="P39" i="2"/>
  <c r="P38" i="2"/>
  <c r="P37" i="2"/>
  <c r="P36" i="2"/>
  <c r="P35" i="2"/>
  <c r="P34" i="2"/>
  <c r="P33" i="2"/>
  <c r="P32" i="2"/>
  <c r="P57" i="2"/>
  <c r="P31" i="2"/>
  <c r="P30" i="2"/>
  <c r="P29" i="2"/>
  <c r="P28" i="2"/>
  <c r="P58" i="2"/>
  <c r="P27" i="2"/>
  <c r="P26" i="2"/>
  <c r="P25" i="2"/>
  <c r="P24" i="2"/>
  <c r="P23" i="2"/>
  <c r="P22" i="2"/>
  <c r="P21" i="2"/>
  <c r="P20" i="2"/>
  <c r="P19" i="2"/>
  <c r="P18" i="2"/>
  <c r="P17" i="2"/>
  <c r="P16" i="2"/>
  <c r="P15" i="2"/>
  <c r="P14" i="2"/>
  <c r="P13" i="2"/>
  <c r="P12" i="2"/>
  <c r="P11" i="2"/>
  <c r="P10" i="2"/>
  <c r="P9" i="2"/>
  <c r="P8" i="2"/>
  <c r="P7" i="2"/>
  <c r="P6" i="2"/>
  <c r="P62" i="2" l="1"/>
  <c r="P1" i="2" l="1"/>
</calcChain>
</file>

<file path=xl/sharedStrings.xml><?xml version="1.0" encoding="utf-8"?>
<sst xmlns="http://schemas.openxmlformats.org/spreadsheetml/2006/main" count="523" uniqueCount="94">
  <si>
    <t>Мотажные изд д/кабел</t>
  </si>
  <si>
    <t>Кабел-проводн продук</t>
  </si>
  <si>
    <t>АКБ для транспорта</t>
  </si>
  <si>
    <t>Год выпуска запаса</t>
  </si>
  <si>
    <t xml:space="preserve">Наличие доку-ментов
Да/Нет </t>
  </si>
  <si>
    <t>Пригодность к эксплуатации</t>
  </si>
  <si>
    <t>Запас Б/У или без эксплуатации (Б/Э)</t>
  </si>
  <si>
    <t>Рыночная стоимость, 
руб. без НДС</t>
  </si>
  <si>
    <t>Сумма по рыночной стоимости, 
руб. без НДС</t>
  </si>
  <si>
    <t>№ пп</t>
  </si>
  <si>
    <t>Завод</t>
  </si>
  <si>
    <t>Наим. завода</t>
  </si>
  <si>
    <t>Материал</t>
  </si>
  <si>
    <t>Наименование Материала</t>
  </si>
  <si>
    <t>ГруппаМтр</t>
  </si>
  <si>
    <t>Название группы</t>
  </si>
  <si>
    <t>БЕИ</t>
  </si>
  <si>
    <t>Вид оценки</t>
  </si>
  <si>
    <t>нет</t>
  </si>
  <si>
    <t>ШТ</t>
  </si>
  <si>
    <t>МАТЕРИАЛ</t>
  </si>
  <si>
    <t>да</t>
  </si>
  <si>
    <t>Б/Э</t>
  </si>
  <si>
    <t>КГ</t>
  </si>
  <si>
    <t>КМ</t>
  </si>
  <si>
    <t>М</t>
  </si>
  <si>
    <t>КАБЕЛЬ КВВГЭНГ-LS 10*2,5</t>
  </si>
  <si>
    <t>Томь-Усинская ГРЭС ОАО "Кузбассэнерго"</t>
  </si>
  <si>
    <t>КАБЕЛЬ АВВГ 3*120+1*70</t>
  </si>
  <si>
    <t>до 2009</t>
  </si>
  <si>
    <t>@ПРОВОД ПЭТВ-2(Б/У) В АССОРТИМЕНТЕ</t>
  </si>
  <si>
    <t>КАБЕЛЬ ААБЛ 6 3*95</t>
  </si>
  <si>
    <t>КАБЕЛЬ АВВГ-1КВ 3*35+1*25</t>
  </si>
  <si>
    <t>КАБЕЛЬ ААБЛ-6 3*185</t>
  </si>
  <si>
    <t>5B01</t>
  </si>
  <si>
    <t>Кемеровская ГРЭС АО Кемеровская генерация</t>
  </si>
  <si>
    <t>КАБЕЛЬ ААШВ 3*120</t>
  </si>
  <si>
    <t>КАБЕЛЬ АВВГ 3*95+1*50</t>
  </si>
  <si>
    <t>КАБЕЛЬ АВВГ 5*16</t>
  </si>
  <si>
    <t>КАБЕЛЬ ААШВ 3*185</t>
  </si>
  <si>
    <t>КАБЕЛЬ ВВГНГП 2*1,5</t>
  </si>
  <si>
    <t>КАБЕЛЬ ВВГНГ 3*185+1*95-1</t>
  </si>
  <si>
    <t>КАБЕЛЬ КВВГНГ LS 10*1,5</t>
  </si>
  <si>
    <t>КАБЕЛЬ КВВГЭ 4*1</t>
  </si>
  <si>
    <t>КАБЕЛЬ РК 75-3,7-322</t>
  </si>
  <si>
    <t>КАБЕЛЬ ВВГНГ-LS-0,66 4*25</t>
  </si>
  <si>
    <t>КАБЕЛЬ АВВГ 3*240+1*120</t>
  </si>
  <si>
    <t>КАБЕЛЬ ВВГ-1КВ 5*185</t>
  </si>
  <si>
    <t>ПРОВОД ПУВ 1*1,5Б</t>
  </si>
  <si>
    <t>КАБЕЛЬ КШСНГ(А)-FRLS 1*2*0,52</t>
  </si>
  <si>
    <t>КАБЕЛЬ КШСНГ(А)-FRLS 2*2*0,52</t>
  </si>
  <si>
    <t>КАБЕЛЬ КПСНГ(A)-FRLS 2*2*0,75</t>
  </si>
  <si>
    <t>5B02</t>
  </si>
  <si>
    <t>Кемеровская ТЭЦ АО Кемеровская генерация</t>
  </si>
  <si>
    <t>НАКОНЕЧНИК 8БП 426.001 ВМПЭ-10-630</t>
  </si>
  <si>
    <t>КАБЕЛЬ АКВВГ 27*2.5</t>
  </si>
  <si>
    <t>КАБЕЛЬ АВВГ 2*150</t>
  </si>
  <si>
    <t>КАБЕЛЬ АВВГ НГ 3*25</t>
  </si>
  <si>
    <t>@КАБЕЛЬ АВВГНГ 3*16</t>
  </si>
  <si>
    <t>@КАБЕЛЬ ВВГ НГ 2*25</t>
  </si>
  <si>
    <t>@КАБЕЛЬ АВВГ 3*6 (М)</t>
  </si>
  <si>
    <t>5C01</t>
  </si>
  <si>
    <t>Ново-Кемеровская ТЭЦ АО Ново-Кемеровская ТЭЦ</t>
  </si>
  <si>
    <t>ПРОВОД ПЭТВ-2 2.0</t>
  </si>
  <si>
    <t>ПРОВОД ПЭТВ-2 1.9</t>
  </si>
  <si>
    <t>ПРОВОД ПЭТВ-2 2.5</t>
  </si>
  <si>
    <t>ПРОВОД ПЭТВ-2 0.28</t>
  </si>
  <si>
    <t>ПРОВОД ПРППМ 2*1.2</t>
  </si>
  <si>
    <t>ПРОВОД АПВ 95</t>
  </si>
  <si>
    <t>КАБЕЛЬ ВВГНГ 4*70</t>
  </si>
  <si>
    <t>ПРОВОД ПЭТВ-2 2.24</t>
  </si>
  <si>
    <t>КАБЕЛЬ КМПЭВНГ-LS 4*1,0</t>
  </si>
  <si>
    <t>КАБЕЛЬ АВВГ-1КВ 3*4</t>
  </si>
  <si>
    <t>КАБЕЛЬ КПГН 3*70+1*70</t>
  </si>
  <si>
    <t>КАБЕЛЬ ВВГНГ-LS 1КВ 4*10</t>
  </si>
  <si>
    <t>КАБЕЛЬ КВВГЭНГ-LS 5*1,5</t>
  </si>
  <si>
    <t>КАБЕЛЬ АВВГ-0,66КВ НГ 1*35</t>
  </si>
  <si>
    <t>ПРОВОД ПЭТВ-2 1,75</t>
  </si>
  <si>
    <t>КАБЕЛЬ КВВГНГ-LS 5*1,5</t>
  </si>
  <si>
    <t>@ПРОВОД ПРППМ 1*1,2</t>
  </si>
  <si>
    <t>ПРОВОД ПТВМ 1*0,75+1*1,5</t>
  </si>
  <si>
    <t>@ПРОВОД ПУГВ 1*1,5</t>
  </si>
  <si>
    <t>КАБЕЛЬ ПВВ 3*95/25-10КВ</t>
  </si>
  <si>
    <t>ЛОТОК НЕПЕРФОРИР 100*100 35101</t>
  </si>
  <si>
    <t>КАБЕЛЬ КУПРНГ-LS 0,4КВ 14*0,5</t>
  </si>
  <si>
    <t>КАБЕЛЬ КВВГНГ-А- LS 14*1,5 0,4КВ</t>
  </si>
  <si>
    <t>КАБЕЛЬ КВВГНГ-А-LS 10*1,5 0,4КВ</t>
  </si>
  <si>
    <t>МЕТАЛЛОРУКАВ 4655А-2-20-40-0,5</t>
  </si>
  <si>
    <t>МЕТАЛЛОРУКАВ 4655А-02-2-32-40-0,5</t>
  </si>
  <si>
    <t>Кабел-проводн продук Итог</t>
  </si>
  <si>
    <t>Кол-во к приобретению</t>
  </si>
  <si>
    <t>Предложенная покупателем стоимость за ед., 
руб. без НДС</t>
  </si>
  <si>
    <t>Перечень неликвидных МПЗ (Кабельно-проводниковая продукция), подлежащих реализации по цене оценщика (1 этап) по Кузбасскому филиалу ООО СГК</t>
  </si>
  <si>
    <t>Кол-во
01.06.2016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</si>
</sst>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theme="4"/>
      </patternFill>
    </fill>
    <fill>
      <patternFill patternType="solid">
        <fgColor theme="9" tint="0.79998168889431442"/>
        <bgColor theme="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theme="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  <xf numFmtId="4" fontId="1" fillId="0" borderId="3" xfId="0" applyNumberFormat="1" applyFont="1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1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9" xfId="0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right" vertical="center"/>
    </xf>
    <xf numFmtId="4" fontId="2" fillId="0" borderId="20" xfId="0" applyNumberFormat="1" applyFont="1" applyBorder="1" applyAlignment="1">
      <alignment horizontal="right" vertical="center"/>
    </xf>
    <xf numFmtId="1" fontId="2" fillId="0" borderId="17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164" fontId="2" fillId="0" borderId="15" xfId="0" applyNumberFormat="1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4" fontId="2" fillId="0" borderId="14" xfId="0" applyNumberFormat="1" applyFont="1" applyBorder="1" applyAlignment="1">
      <alignment horizontal="right" vertical="center"/>
    </xf>
    <xf numFmtId="4" fontId="2" fillId="0" borderId="16" xfId="0" applyNumberFormat="1" applyFont="1" applyBorder="1" applyAlignment="1">
      <alignment horizontal="right" vertical="center"/>
    </xf>
    <xf numFmtId="0" fontId="2" fillId="4" borderId="26" xfId="0" applyFont="1" applyFill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164" fontId="2" fillId="0" borderId="21" xfId="0" applyNumberFormat="1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4" fontId="2" fillId="0" borderId="22" xfId="0" applyNumberFormat="1" applyFont="1" applyBorder="1" applyAlignment="1">
      <alignment horizontal="right" vertical="center"/>
    </xf>
    <xf numFmtId="4" fontId="2" fillId="0" borderId="18" xfId="0" applyNumberFormat="1" applyFont="1" applyBorder="1" applyAlignment="1">
      <alignment horizontal="right" vertical="center"/>
    </xf>
    <xf numFmtId="0" fontId="2" fillId="0" borderId="1" xfId="0" applyFont="1" applyFill="1" applyBorder="1" applyAlignment="1">
      <alignment vertical="center"/>
    </xf>
    <xf numFmtId="0" fontId="6" fillId="0" borderId="0" xfId="0" applyFont="1" applyFill="1" applyAlignment="1" applyProtection="1">
      <alignment vertical="center"/>
      <protection locked="0"/>
    </xf>
    <xf numFmtId="0" fontId="2" fillId="4" borderId="26" xfId="0" applyFont="1" applyFill="1" applyBorder="1" applyAlignment="1">
      <alignment horizontal="center" vertical="center"/>
    </xf>
    <xf numFmtId="0" fontId="3" fillId="4" borderId="26" xfId="0" applyFont="1" applyFill="1" applyBorder="1" applyAlignment="1">
      <alignment horizontal="right" vertical="center"/>
    </xf>
    <xf numFmtId="164" fontId="2" fillId="4" borderId="26" xfId="0" applyNumberFormat="1" applyFont="1" applyFill="1" applyBorder="1" applyAlignment="1">
      <alignment vertical="center"/>
    </xf>
    <xf numFmtId="4" fontId="3" fillId="4" borderId="28" xfId="0" applyNumberFormat="1" applyFont="1" applyFill="1" applyBorder="1" applyAlignment="1">
      <alignment horizontal="right" vertical="center"/>
    </xf>
    <xf numFmtId="4" fontId="3" fillId="4" borderId="28" xfId="0" applyNumberFormat="1" applyFont="1" applyFill="1" applyBorder="1" applyAlignment="1">
      <alignment vertical="center"/>
    </xf>
    <xf numFmtId="4" fontId="2" fillId="4" borderId="27" xfId="0" applyNumberFormat="1" applyFont="1" applyFill="1" applyBorder="1" applyAlignment="1">
      <alignment horizontal="right" vertical="center"/>
    </xf>
    <xf numFmtId="0" fontId="2" fillId="4" borderId="27" xfId="0" applyFont="1" applyFill="1" applyBorder="1" applyAlignment="1">
      <alignment horizontal="center" vertical="center"/>
    </xf>
    <xf numFmtId="4" fontId="2" fillId="4" borderId="27" xfId="0" applyNumberFormat="1" applyFont="1" applyFill="1" applyBorder="1" applyAlignment="1">
      <alignment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164" fontId="2" fillId="0" borderId="17" xfId="0" applyNumberFormat="1" applyFont="1" applyBorder="1" applyAlignment="1">
      <alignment horizontal="right" vertical="center"/>
    </xf>
    <xf numFmtId="4" fontId="2" fillId="0" borderId="1" xfId="0" applyNumberFormat="1" applyFont="1" applyBorder="1" applyAlignment="1">
      <alignment horizontal="right" vertical="center"/>
    </xf>
    <xf numFmtId="0" fontId="4" fillId="5" borderId="30" xfId="0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center" vertical="center" wrapText="1"/>
    </xf>
    <xf numFmtId="0" fontId="4" fillId="5" borderId="31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5" borderId="29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S62"/>
  <sheetViews>
    <sheetView tabSelected="1" topLeftCell="C1" zoomScale="80" zoomScaleNormal="80" workbookViewId="0">
      <pane ySplit="5" topLeftCell="A6" activePane="bottomLeft" state="frozen"/>
      <selection activeCell="D1" sqref="D1"/>
      <selection pane="bottomLeft" activeCell="G28" sqref="G28"/>
    </sheetView>
  </sheetViews>
  <sheetFormatPr defaultRowHeight="15" outlineLevelRow="1" x14ac:dyDescent="0.25"/>
  <cols>
    <col min="1" max="1" width="5.5703125" customWidth="1"/>
    <col min="2" max="2" width="6" customWidth="1"/>
    <col min="3" max="3" width="29.140625" customWidth="1"/>
    <col min="4" max="4" width="12.140625" customWidth="1"/>
    <col min="5" max="5" width="50.85546875" customWidth="1"/>
    <col min="6" max="6" width="8.140625" customWidth="1"/>
    <col min="7" max="7" width="20.140625" customWidth="1"/>
    <col min="8" max="8" width="6" style="1" customWidth="1"/>
    <col min="9" max="9" width="12" style="1" customWidth="1"/>
    <col min="10" max="10" width="14.140625" customWidth="1"/>
    <col min="11" max="14" width="11" customWidth="1"/>
    <col min="15" max="15" width="14" customWidth="1"/>
    <col min="16" max="16" width="15.140625" customWidth="1"/>
    <col min="17" max="17" width="14" customWidth="1"/>
    <col min="18" max="19" width="14.28515625" customWidth="1"/>
  </cols>
  <sheetData>
    <row r="1" spans="1:19" ht="19.5" thickBot="1" x14ac:dyDescent="0.3">
      <c r="A1" s="41" t="s">
        <v>92</v>
      </c>
      <c r="C1" s="41"/>
      <c r="J1" s="2"/>
      <c r="P1" s="3">
        <f>SUBTOTAL(9,P6:P62)</f>
        <v>2944782.7050466384</v>
      </c>
      <c r="S1" s="3">
        <f>SUBTOTAL(9,S6:S62)</f>
        <v>0</v>
      </c>
    </row>
    <row r="2" spans="1:19" ht="13.5" customHeight="1" thickBot="1" x14ac:dyDescent="0.3">
      <c r="J2" s="1"/>
      <c r="K2" s="1"/>
    </row>
    <row r="3" spans="1:19" ht="27" customHeight="1" thickBot="1" x14ac:dyDescent="0.3">
      <c r="B3" s="4"/>
      <c r="C3" s="4"/>
      <c r="D3" s="4"/>
      <c r="E3" s="4"/>
      <c r="G3" s="4"/>
      <c r="H3" s="5"/>
      <c r="I3" s="5"/>
      <c r="J3" s="5"/>
      <c r="K3" s="63" t="s">
        <v>3</v>
      </c>
      <c r="L3" s="65" t="s">
        <v>4</v>
      </c>
      <c r="M3" s="65" t="s">
        <v>5</v>
      </c>
      <c r="N3" s="65" t="s">
        <v>6</v>
      </c>
      <c r="O3" s="59" t="s">
        <v>7</v>
      </c>
      <c r="P3" s="61" t="s">
        <v>8</v>
      </c>
      <c r="Q3" s="67" t="s">
        <v>90</v>
      </c>
      <c r="R3" s="55" t="s">
        <v>91</v>
      </c>
      <c r="S3" s="57" t="s">
        <v>8</v>
      </c>
    </row>
    <row r="4" spans="1:19" s="8" customFormat="1" ht="55.5" customHeight="1" thickBot="1" x14ac:dyDescent="0.3">
      <c r="A4" s="6" t="s">
        <v>9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7" t="s">
        <v>16</v>
      </c>
      <c r="I4" s="7" t="s">
        <v>17</v>
      </c>
      <c r="J4" s="6" t="s">
        <v>93</v>
      </c>
      <c r="K4" s="64"/>
      <c r="L4" s="66"/>
      <c r="M4" s="66"/>
      <c r="N4" s="66"/>
      <c r="O4" s="60"/>
      <c r="P4" s="62"/>
      <c r="Q4" s="68"/>
      <c r="R4" s="56"/>
      <c r="S4" s="58"/>
    </row>
    <row r="5" spans="1:19" x14ac:dyDescent="0.25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>
        <v>9</v>
      </c>
      <c r="I5" s="14">
        <v>10</v>
      </c>
      <c r="J5" s="12">
        <v>12</v>
      </c>
      <c r="K5" s="9">
        <v>14</v>
      </c>
      <c r="L5" s="10">
        <v>15</v>
      </c>
      <c r="M5" s="10">
        <v>16</v>
      </c>
      <c r="N5" s="10">
        <v>17</v>
      </c>
      <c r="O5" s="9">
        <v>22</v>
      </c>
      <c r="P5" s="11">
        <v>23</v>
      </c>
      <c r="Q5" s="50">
        <v>24</v>
      </c>
      <c r="R5" s="51">
        <v>25</v>
      </c>
      <c r="S5" s="52">
        <v>26</v>
      </c>
    </row>
    <row r="6" spans="1:19" outlineLevel="1" x14ac:dyDescent="0.25">
      <c r="A6" s="17">
        <v>1580</v>
      </c>
      <c r="B6" s="17">
        <v>5008</v>
      </c>
      <c r="C6" s="33" t="s">
        <v>27</v>
      </c>
      <c r="D6" s="33">
        <v>2000018020</v>
      </c>
      <c r="E6" s="33" t="s">
        <v>28</v>
      </c>
      <c r="F6" s="33">
        <v>190201</v>
      </c>
      <c r="G6" s="33" t="s">
        <v>1</v>
      </c>
      <c r="H6" s="34" t="s">
        <v>24</v>
      </c>
      <c r="I6" s="35" t="s">
        <v>20</v>
      </c>
      <c r="J6" s="36">
        <v>0.57399999999999995</v>
      </c>
      <c r="K6" s="37" t="s">
        <v>29</v>
      </c>
      <c r="L6" s="34" t="s">
        <v>18</v>
      </c>
      <c r="M6" s="34" t="s">
        <v>21</v>
      </c>
      <c r="N6" s="34" t="s">
        <v>22</v>
      </c>
      <c r="O6" s="38">
        <v>121780.17677370286</v>
      </c>
      <c r="P6" s="39">
        <f t="shared" ref="P6:P37" si="0">O6*J6</f>
        <v>69901.821468105438</v>
      </c>
      <c r="Q6" s="53"/>
      <c r="R6" s="54"/>
      <c r="S6" s="23">
        <f>Q6*R6</f>
        <v>0</v>
      </c>
    </row>
    <row r="7" spans="1:19" outlineLevel="1" x14ac:dyDescent="0.25">
      <c r="A7" s="15">
        <v>1585</v>
      </c>
      <c r="B7" s="15">
        <v>5008</v>
      </c>
      <c r="C7" s="18" t="s">
        <v>27</v>
      </c>
      <c r="D7" s="18">
        <v>2000035761</v>
      </c>
      <c r="E7" s="18" t="s">
        <v>30</v>
      </c>
      <c r="F7" s="18">
        <v>190201</v>
      </c>
      <c r="G7" s="18" t="s">
        <v>1</v>
      </c>
      <c r="H7" s="13" t="s">
        <v>23</v>
      </c>
      <c r="I7" s="19" t="s">
        <v>20</v>
      </c>
      <c r="J7" s="20">
        <v>15.82</v>
      </c>
      <c r="K7" s="21">
        <v>2005</v>
      </c>
      <c r="L7" s="13" t="s">
        <v>18</v>
      </c>
      <c r="M7" s="13" t="s">
        <v>21</v>
      </c>
      <c r="N7" s="13" t="s">
        <v>22</v>
      </c>
      <c r="O7" s="22">
        <v>866.58061014912471</v>
      </c>
      <c r="P7" s="23">
        <f t="shared" si="0"/>
        <v>13709.305252559154</v>
      </c>
      <c r="Q7" s="53"/>
      <c r="R7" s="54"/>
      <c r="S7" s="23">
        <f t="shared" ref="S7:S11" si="1">Q7*R7</f>
        <v>0</v>
      </c>
    </row>
    <row r="8" spans="1:19" outlineLevel="1" x14ac:dyDescent="0.25">
      <c r="A8" s="15">
        <v>1595</v>
      </c>
      <c r="B8" s="15">
        <v>5008</v>
      </c>
      <c r="C8" s="18" t="s">
        <v>27</v>
      </c>
      <c r="D8" s="18">
        <v>2000066903</v>
      </c>
      <c r="E8" s="18" t="s">
        <v>31</v>
      </c>
      <c r="F8" s="18">
        <v>190201</v>
      </c>
      <c r="G8" s="18" t="s">
        <v>1</v>
      </c>
      <c r="H8" s="13" t="s">
        <v>24</v>
      </c>
      <c r="I8" s="19" t="s">
        <v>20</v>
      </c>
      <c r="J8" s="20">
        <v>0.2</v>
      </c>
      <c r="K8" s="21" t="s">
        <v>29</v>
      </c>
      <c r="L8" s="13" t="s">
        <v>18</v>
      </c>
      <c r="M8" s="13" t="s">
        <v>21</v>
      </c>
      <c r="N8" s="13" t="s">
        <v>22</v>
      </c>
      <c r="O8" s="22">
        <v>377008.516529619</v>
      </c>
      <c r="P8" s="23">
        <f t="shared" si="0"/>
        <v>75401.703305923802</v>
      </c>
      <c r="Q8" s="53"/>
      <c r="R8" s="54"/>
      <c r="S8" s="23">
        <f t="shared" si="1"/>
        <v>0</v>
      </c>
    </row>
    <row r="9" spans="1:19" outlineLevel="1" x14ac:dyDescent="0.25">
      <c r="A9" s="15">
        <v>1608</v>
      </c>
      <c r="B9" s="15">
        <v>5008</v>
      </c>
      <c r="C9" s="18" t="s">
        <v>27</v>
      </c>
      <c r="D9" s="18">
        <v>2000142777</v>
      </c>
      <c r="E9" s="18" t="s">
        <v>32</v>
      </c>
      <c r="F9" s="18">
        <v>190201</v>
      </c>
      <c r="G9" s="18" t="s">
        <v>1</v>
      </c>
      <c r="H9" s="13" t="s">
        <v>24</v>
      </c>
      <c r="I9" s="19" t="s">
        <v>20</v>
      </c>
      <c r="J9" s="20">
        <v>6.7000000000000004E-2</v>
      </c>
      <c r="K9" s="21">
        <v>2011</v>
      </c>
      <c r="L9" s="13" t="s">
        <v>18</v>
      </c>
      <c r="M9" s="13" t="s">
        <v>21</v>
      </c>
      <c r="N9" s="13" t="s">
        <v>22</v>
      </c>
      <c r="O9" s="22">
        <v>63337.031907086479</v>
      </c>
      <c r="P9" s="23">
        <f t="shared" si="0"/>
        <v>4243.5811377747941</v>
      </c>
      <c r="Q9" s="53"/>
      <c r="R9" s="54"/>
      <c r="S9" s="23">
        <f t="shared" si="1"/>
        <v>0</v>
      </c>
    </row>
    <row r="10" spans="1:19" outlineLevel="1" x14ac:dyDescent="0.25">
      <c r="A10" s="15">
        <v>1646</v>
      </c>
      <c r="B10" s="15">
        <v>5008</v>
      </c>
      <c r="C10" s="18" t="s">
        <v>27</v>
      </c>
      <c r="D10" s="18">
        <v>2000170896</v>
      </c>
      <c r="E10" s="18" t="s">
        <v>33</v>
      </c>
      <c r="F10" s="18">
        <v>190201</v>
      </c>
      <c r="G10" s="18" t="s">
        <v>1</v>
      </c>
      <c r="H10" s="13" t="s">
        <v>24</v>
      </c>
      <c r="I10" s="19" t="s">
        <v>20</v>
      </c>
      <c r="J10" s="20">
        <v>0.6</v>
      </c>
      <c r="K10" s="21" t="s">
        <v>29</v>
      </c>
      <c r="L10" s="13" t="s">
        <v>18</v>
      </c>
      <c r="M10" s="13" t="s">
        <v>21</v>
      </c>
      <c r="N10" s="13" t="s">
        <v>22</v>
      </c>
      <c r="O10" s="22">
        <v>439024.30497287016</v>
      </c>
      <c r="P10" s="23">
        <f t="shared" si="0"/>
        <v>263414.5829837221</v>
      </c>
      <c r="Q10" s="53"/>
      <c r="R10" s="54"/>
      <c r="S10" s="23">
        <f t="shared" si="1"/>
        <v>0</v>
      </c>
    </row>
    <row r="11" spans="1:19" outlineLevel="1" x14ac:dyDescent="0.25">
      <c r="A11" s="15">
        <v>1906</v>
      </c>
      <c r="B11" s="15" t="s">
        <v>34</v>
      </c>
      <c r="C11" s="18" t="s">
        <v>35</v>
      </c>
      <c r="D11" s="18">
        <v>2000018020</v>
      </c>
      <c r="E11" s="18" t="s">
        <v>28</v>
      </c>
      <c r="F11" s="18">
        <v>190201</v>
      </c>
      <c r="G11" s="18" t="s">
        <v>1</v>
      </c>
      <c r="H11" s="13" t="s">
        <v>24</v>
      </c>
      <c r="I11" s="19" t="s">
        <v>20</v>
      </c>
      <c r="J11" s="20">
        <v>0.12</v>
      </c>
      <c r="K11" s="24">
        <v>2011</v>
      </c>
      <c r="L11" s="13" t="s">
        <v>18</v>
      </c>
      <c r="M11" s="13" t="s">
        <v>21</v>
      </c>
      <c r="N11" s="13" t="s">
        <v>22</v>
      </c>
      <c r="O11" s="22">
        <v>139046.61016949153</v>
      </c>
      <c r="P11" s="23">
        <f t="shared" si="0"/>
        <v>16685.593220338982</v>
      </c>
      <c r="Q11" s="53"/>
      <c r="R11" s="54"/>
      <c r="S11" s="23">
        <f t="shared" si="1"/>
        <v>0</v>
      </c>
    </row>
    <row r="12" spans="1:19" outlineLevel="1" x14ac:dyDescent="0.25">
      <c r="A12" s="15">
        <v>1907</v>
      </c>
      <c r="B12" s="15" t="s">
        <v>34</v>
      </c>
      <c r="C12" s="18" t="s">
        <v>35</v>
      </c>
      <c r="D12" s="18">
        <v>2000018254</v>
      </c>
      <c r="E12" s="18" t="s">
        <v>36</v>
      </c>
      <c r="F12" s="18">
        <v>190201</v>
      </c>
      <c r="G12" s="18" t="s">
        <v>1</v>
      </c>
      <c r="H12" s="13" t="s">
        <v>24</v>
      </c>
      <c r="I12" s="19" t="s">
        <v>20</v>
      </c>
      <c r="J12" s="20">
        <v>5.31</v>
      </c>
      <c r="K12" s="24">
        <v>2011</v>
      </c>
      <c r="L12" s="13" t="s">
        <v>18</v>
      </c>
      <c r="M12" s="13" t="s">
        <v>21</v>
      </c>
      <c r="N12" s="13" t="s">
        <v>22</v>
      </c>
      <c r="O12" s="22">
        <v>116982.18902614192</v>
      </c>
      <c r="P12" s="23">
        <f t="shared" si="0"/>
        <v>621175.42372881353</v>
      </c>
      <c r="Q12" s="53"/>
      <c r="R12" s="54"/>
      <c r="S12" s="23">
        <f t="shared" ref="S12:S61" si="2">Q12*R12</f>
        <v>0</v>
      </c>
    </row>
    <row r="13" spans="1:19" outlineLevel="1" x14ac:dyDescent="0.25">
      <c r="A13" s="15">
        <v>1941</v>
      </c>
      <c r="B13" s="15" t="s">
        <v>34</v>
      </c>
      <c r="C13" s="18" t="s">
        <v>35</v>
      </c>
      <c r="D13" s="18">
        <v>2000066874</v>
      </c>
      <c r="E13" s="18" t="s">
        <v>37</v>
      </c>
      <c r="F13" s="18">
        <v>190201</v>
      </c>
      <c r="G13" s="18" t="s">
        <v>1</v>
      </c>
      <c r="H13" s="13" t="s">
        <v>24</v>
      </c>
      <c r="I13" s="19" t="s">
        <v>20</v>
      </c>
      <c r="J13" s="20">
        <v>0.4</v>
      </c>
      <c r="K13" s="24">
        <v>2011</v>
      </c>
      <c r="L13" s="13" t="s">
        <v>18</v>
      </c>
      <c r="M13" s="13" t="s">
        <v>21</v>
      </c>
      <c r="N13" s="13" t="s">
        <v>22</v>
      </c>
      <c r="O13" s="22">
        <v>117586.86440677967</v>
      </c>
      <c r="P13" s="23">
        <f t="shared" si="0"/>
        <v>47034.745762711871</v>
      </c>
      <c r="Q13" s="53"/>
      <c r="R13" s="54"/>
      <c r="S13" s="23">
        <f t="shared" si="2"/>
        <v>0</v>
      </c>
    </row>
    <row r="14" spans="1:19" outlineLevel="1" x14ac:dyDescent="0.25">
      <c r="A14" s="15">
        <v>1942</v>
      </c>
      <c r="B14" s="15" t="s">
        <v>34</v>
      </c>
      <c r="C14" s="18" t="s">
        <v>35</v>
      </c>
      <c r="D14" s="18">
        <v>2000066880</v>
      </c>
      <c r="E14" s="18" t="s">
        <v>38</v>
      </c>
      <c r="F14" s="18">
        <v>190201</v>
      </c>
      <c r="G14" s="18" t="s">
        <v>1</v>
      </c>
      <c r="H14" s="13" t="s">
        <v>24</v>
      </c>
      <c r="I14" s="19" t="s">
        <v>20</v>
      </c>
      <c r="J14" s="20">
        <v>0.8</v>
      </c>
      <c r="K14" s="24">
        <v>2011</v>
      </c>
      <c r="L14" s="13" t="s">
        <v>18</v>
      </c>
      <c r="M14" s="13" t="s">
        <v>21</v>
      </c>
      <c r="N14" s="13" t="s">
        <v>22</v>
      </c>
      <c r="O14" s="22">
        <v>22531.77966101695</v>
      </c>
      <c r="P14" s="23">
        <f t="shared" si="0"/>
        <v>18025.423728813559</v>
      </c>
      <c r="Q14" s="53"/>
      <c r="R14" s="54"/>
      <c r="S14" s="23">
        <f t="shared" si="2"/>
        <v>0</v>
      </c>
    </row>
    <row r="15" spans="1:19" outlineLevel="1" x14ac:dyDescent="0.25">
      <c r="A15" s="15">
        <v>1943</v>
      </c>
      <c r="B15" s="15" t="s">
        <v>34</v>
      </c>
      <c r="C15" s="18" t="s">
        <v>35</v>
      </c>
      <c r="D15" s="18">
        <v>2000066940</v>
      </c>
      <c r="E15" s="18" t="s">
        <v>39</v>
      </c>
      <c r="F15" s="18">
        <v>190201</v>
      </c>
      <c r="G15" s="18" t="s">
        <v>1</v>
      </c>
      <c r="H15" s="13" t="s">
        <v>24</v>
      </c>
      <c r="I15" s="19" t="s">
        <v>20</v>
      </c>
      <c r="J15" s="20">
        <v>0.21</v>
      </c>
      <c r="K15" s="24">
        <v>2011</v>
      </c>
      <c r="L15" s="13" t="s">
        <v>18</v>
      </c>
      <c r="M15" s="13" t="s">
        <v>21</v>
      </c>
      <c r="N15" s="13" t="s">
        <v>22</v>
      </c>
      <c r="O15" s="22">
        <v>165694.1081517353</v>
      </c>
      <c r="P15" s="23">
        <f t="shared" si="0"/>
        <v>34795.762711864409</v>
      </c>
      <c r="Q15" s="53"/>
      <c r="R15" s="54"/>
      <c r="S15" s="23">
        <f t="shared" si="2"/>
        <v>0</v>
      </c>
    </row>
    <row r="16" spans="1:19" outlineLevel="1" x14ac:dyDescent="0.25">
      <c r="A16" s="15">
        <v>1971</v>
      </c>
      <c r="B16" s="15" t="s">
        <v>34</v>
      </c>
      <c r="C16" s="18" t="s">
        <v>35</v>
      </c>
      <c r="D16" s="18">
        <v>2000115273</v>
      </c>
      <c r="E16" s="18" t="s">
        <v>40</v>
      </c>
      <c r="F16" s="18">
        <v>190201</v>
      </c>
      <c r="G16" s="18" t="s">
        <v>1</v>
      </c>
      <c r="H16" s="13" t="s">
        <v>25</v>
      </c>
      <c r="I16" s="19" t="s">
        <v>20</v>
      </c>
      <c r="J16" s="20">
        <v>20</v>
      </c>
      <c r="K16" s="24">
        <v>2014</v>
      </c>
      <c r="L16" s="13" t="s">
        <v>18</v>
      </c>
      <c r="M16" s="13" t="s">
        <v>21</v>
      </c>
      <c r="N16" s="13" t="s">
        <v>22</v>
      </c>
      <c r="O16" s="22">
        <v>8.0084745762711869</v>
      </c>
      <c r="P16" s="23">
        <f t="shared" si="0"/>
        <v>160.16949152542372</v>
      </c>
      <c r="Q16" s="53"/>
      <c r="R16" s="54"/>
      <c r="S16" s="23">
        <f t="shared" si="2"/>
        <v>0</v>
      </c>
    </row>
    <row r="17" spans="1:19" outlineLevel="1" x14ac:dyDescent="0.25">
      <c r="A17" s="15">
        <v>1983</v>
      </c>
      <c r="B17" s="15" t="s">
        <v>34</v>
      </c>
      <c r="C17" s="18" t="s">
        <v>35</v>
      </c>
      <c r="D17" s="18">
        <v>2000126652</v>
      </c>
      <c r="E17" s="18" t="s">
        <v>41</v>
      </c>
      <c r="F17" s="18">
        <v>190201</v>
      </c>
      <c r="G17" s="18" t="s">
        <v>1</v>
      </c>
      <c r="H17" s="13" t="s">
        <v>24</v>
      </c>
      <c r="I17" s="19" t="s">
        <v>20</v>
      </c>
      <c r="J17" s="20">
        <v>0.151</v>
      </c>
      <c r="K17" s="24">
        <v>2011</v>
      </c>
      <c r="L17" s="13" t="s">
        <v>18</v>
      </c>
      <c r="M17" s="13" t="s">
        <v>21</v>
      </c>
      <c r="N17" s="13" t="s">
        <v>22</v>
      </c>
      <c r="O17" s="22">
        <v>1237535.0768885398</v>
      </c>
      <c r="P17" s="23">
        <f t="shared" si="0"/>
        <v>186867.79661016952</v>
      </c>
      <c r="Q17" s="53"/>
      <c r="R17" s="54"/>
      <c r="S17" s="23">
        <f t="shared" si="2"/>
        <v>0</v>
      </c>
    </row>
    <row r="18" spans="1:19" outlineLevel="1" x14ac:dyDescent="0.25">
      <c r="A18" s="15">
        <v>2020</v>
      </c>
      <c r="B18" s="15" t="s">
        <v>34</v>
      </c>
      <c r="C18" s="18" t="s">
        <v>35</v>
      </c>
      <c r="D18" s="18">
        <v>2000142810</v>
      </c>
      <c r="E18" s="18" t="s">
        <v>42</v>
      </c>
      <c r="F18" s="18">
        <v>190201</v>
      </c>
      <c r="G18" s="18" t="s">
        <v>1</v>
      </c>
      <c r="H18" s="13" t="s">
        <v>24</v>
      </c>
      <c r="I18" s="19" t="s">
        <v>20</v>
      </c>
      <c r="J18" s="20">
        <v>0.5</v>
      </c>
      <c r="K18" s="21">
        <v>2012</v>
      </c>
      <c r="L18" s="13" t="s">
        <v>21</v>
      </c>
      <c r="M18" s="13" t="s">
        <v>21</v>
      </c>
      <c r="N18" s="13" t="s">
        <v>22</v>
      </c>
      <c r="O18" s="22">
        <v>77966.101694915254</v>
      </c>
      <c r="P18" s="23">
        <f t="shared" si="0"/>
        <v>38983.050847457627</v>
      </c>
      <c r="Q18" s="53"/>
      <c r="R18" s="54"/>
      <c r="S18" s="23">
        <f t="shared" si="2"/>
        <v>0</v>
      </c>
    </row>
    <row r="19" spans="1:19" outlineLevel="1" x14ac:dyDescent="0.25">
      <c r="A19" s="15">
        <v>2074</v>
      </c>
      <c r="B19" s="15" t="s">
        <v>34</v>
      </c>
      <c r="C19" s="18" t="s">
        <v>35</v>
      </c>
      <c r="D19" s="18">
        <v>2000165664</v>
      </c>
      <c r="E19" s="18" t="s">
        <v>43</v>
      </c>
      <c r="F19" s="18">
        <v>190201</v>
      </c>
      <c r="G19" s="18" t="s">
        <v>1</v>
      </c>
      <c r="H19" s="13" t="s">
        <v>24</v>
      </c>
      <c r="I19" s="19" t="s">
        <v>20</v>
      </c>
      <c r="J19" s="20">
        <v>2.52</v>
      </c>
      <c r="K19" s="24">
        <v>2011</v>
      </c>
      <c r="L19" s="13" t="s">
        <v>21</v>
      </c>
      <c r="M19" s="13" t="s">
        <v>21</v>
      </c>
      <c r="N19" s="13" t="s">
        <v>22</v>
      </c>
      <c r="O19" s="22">
        <v>12194.91525423729</v>
      </c>
      <c r="P19" s="23">
        <f t="shared" si="0"/>
        <v>30731.186440677971</v>
      </c>
      <c r="Q19" s="53"/>
      <c r="R19" s="54"/>
      <c r="S19" s="23">
        <f t="shared" si="2"/>
        <v>0</v>
      </c>
    </row>
    <row r="20" spans="1:19" outlineLevel="1" x14ac:dyDescent="0.25">
      <c r="A20" s="15">
        <v>2086</v>
      </c>
      <c r="B20" s="15" t="s">
        <v>34</v>
      </c>
      <c r="C20" s="18" t="s">
        <v>35</v>
      </c>
      <c r="D20" s="18">
        <v>2000167769</v>
      </c>
      <c r="E20" s="18" t="s">
        <v>44</v>
      </c>
      <c r="F20" s="18">
        <v>190201</v>
      </c>
      <c r="G20" s="18" t="s">
        <v>1</v>
      </c>
      <c r="H20" s="13" t="s">
        <v>24</v>
      </c>
      <c r="I20" s="19" t="s">
        <v>20</v>
      </c>
      <c r="J20" s="20">
        <v>0.4</v>
      </c>
      <c r="K20" s="21">
        <v>2013</v>
      </c>
      <c r="L20" s="13" t="s">
        <v>18</v>
      </c>
      <c r="M20" s="13" t="s">
        <v>21</v>
      </c>
      <c r="N20" s="13" t="s">
        <v>22</v>
      </c>
      <c r="O20" s="22">
        <v>105919.49152542373</v>
      </c>
      <c r="P20" s="23">
        <f t="shared" si="0"/>
        <v>42367.796610169491</v>
      </c>
      <c r="Q20" s="53"/>
      <c r="R20" s="54"/>
      <c r="S20" s="23">
        <f t="shared" si="2"/>
        <v>0</v>
      </c>
    </row>
    <row r="21" spans="1:19" outlineLevel="1" x14ac:dyDescent="0.25">
      <c r="A21" s="15">
        <v>2106</v>
      </c>
      <c r="B21" s="15" t="s">
        <v>34</v>
      </c>
      <c r="C21" s="18" t="s">
        <v>35</v>
      </c>
      <c r="D21" s="18">
        <v>2000173799</v>
      </c>
      <c r="E21" s="18" t="s">
        <v>45</v>
      </c>
      <c r="F21" s="18">
        <v>190201</v>
      </c>
      <c r="G21" s="18" t="s">
        <v>1</v>
      </c>
      <c r="H21" s="13" t="s">
        <v>24</v>
      </c>
      <c r="I21" s="19" t="s">
        <v>20</v>
      </c>
      <c r="J21" s="20">
        <v>0.39500000000000002</v>
      </c>
      <c r="K21" s="21">
        <v>2012</v>
      </c>
      <c r="L21" s="13" t="s">
        <v>18</v>
      </c>
      <c r="M21" s="13" t="s">
        <v>21</v>
      </c>
      <c r="N21" s="13" t="s">
        <v>22</v>
      </c>
      <c r="O21" s="22">
        <v>314970.08973080758</v>
      </c>
      <c r="P21" s="23">
        <f t="shared" si="0"/>
        <v>124413.185443669</v>
      </c>
      <c r="Q21" s="53"/>
      <c r="R21" s="54"/>
      <c r="S21" s="23">
        <f t="shared" si="2"/>
        <v>0</v>
      </c>
    </row>
    <row r="22" spans="1:19" outlineLevel="1" x14ac:dyDescent="0.25">
      <c r="A22" s="15">
        <v>2108</v>
      </c>
      <c r="B22" s="15" t="s">
        <v>34</v>
      </c>
      <c r="C22" s="18" t="s">
        <v>35</v>
      </c>
      <c r="D22" s="18">
        <v>2000173840</v>
      </c>
      <c r="E22" s="18" t="s">
        <v>46</v>
      </c>
      <c r="F22" s="18">
        <v>190201</v>
      </c>
      <c r="G22" s="18" t="s">
        <v>1</v>
      </c>
      <c r="H22" s="13" t="s">
        <v>24</v>
      </c>
      <c r="I22" s="19" t="s">
        <v>20</v>
      </c>
      <c r="J22" s="20">
        <v>0.35</v>
      </c>
      <c r="K22" s="24">
        <v>2011</v>
      </c>
      <c r="L22" s="13" t="s">
        <v>18</v>
      </c>
      <c r="M22" s="13" t="s">
        <v>21</v>
      </c>
      <c r="N22" s="13" t="s">
        <v>22</v>
      </c>
      <c r="O22" s="22">
        <v>282951.57384987897</v>
      </c>
      <c r="P22" s="23">
        <f t="shared" si="0"/>
        <v>99033.050847457635</v>
      </c>
      <c r="Q22" s="53"/>
      <c r="R22" s="54"/>
      <c r="S22" s="23">
        <f t="shared" si="2"/>
        <v>0</v>
      </c>
    </row>
    <row r="23" spans="1:19" outlineLevel="1" x14ac:dyDescent="0.25">
      <c r="A23" s="15">
        <v>2222</v>
      </c>
      <c r="B23" s="15" t="s">
        <v>34</v>
      </c>
      <c r="C23" s="18" t="s">
        <v>35</v>
      </c>
      <c r="D23" s="18">
        <v>2000221963</v>
      </c>
      <c r="E23" s="18" t="s">
        <v>47</v>
      </c>
      <c r="F23" s="18">
        <v>190201</v>
      </c>
      <c r="G23" s="18" t="s">
        <v>1</v>
      </c>
      <c r="H23" s="13" t="s">
        <v>24</v>
      </c>
      <c r="I23" s="19" t="s">
        <v>20</v>
      </c>
      <c r="J23" s="20">
        <v>0.13800000000000001</v>
      </c>
      <c r="K23" s="24">
        <v>2011</v>
      </c>
      <c r="L23" s="13" t="s">
        <v>18</v>
      </c>
      <c r="M23" s="13" t="s">
        <v>21</v>
      </c>
      <c r="N23" s="13" t="s">
        <v>22</v>
      </c>
      <c r="O23" s="22">
        <v>1951099.2385163351</v>
      </c>
      <c r="P23" s="23">
        <f t="shared" si="0"/>
        <v>269251.69491525425</v>
      </c>
      <c r="Q23" s="53"/>
      <c r="R23" s="54"/>
      <c r="S23" s="23">
        <f t="shared" si="2"/>
        <v>0</v>
      </c>
    </row>
    <row r="24" spans="1:19" outlineLevel="1" x14ac:dyDescent="0.25">
      <c r="A24" s="15">
        <v>2224</v>
      </c>
      <c r="B24" s="15" t="s">
        <v>34</v>
      </c>
      <c r="C24" s="18" t="s">
        <v>35</v>
      </c>
      <c r="D24" s="18">
        <v>2000222885</v>
      </c>
      <c r="E24" s="18" t="s">
        <v>48</v>
      </c>
      <c r="F24" s="18">
        <v>190201</v>
      </c>
      <c r="G24" s="18" t="s">
        <v>1</v>
      </c>
      <c r="H24" s="13" t="s">
        <v>24</v>
      </c>
      <c r="I24" s="19" t="s">
        <v>20</v>
      </c>
      <c r="J24" s="20">
        <v>0.9</v>
      </c>
      <c r="K24" s="24">
        <v>2013</v>
      </c>
      <c r="L24" s="13" t="s">
        <v>21</v>
      </c>
      <c r="M24" s="13" t="s">
        <v>21</v>
      </c>
      <c r="N24" s="13" t="s">
        <v>22</v>
      </c>
      <c r="O24" s="22">
        <v>7553.3016335608563</v>
      </c>
      <c r="P24" s="23">
        <f t="shared" si="0"/>
        <v>6797.9714702047704</v>
      </c>
      <c r="Q24" s="53"/>
      <c r="R24" s="54"/>
      <c r="S24" s="23">
        <f t="shared" si="2"/>
        <v>0</v>
      </c>
    </row>
    <row r="25" spans="1:19" outlineLevel="1" x14ac:dyDescent="0.25">
      <c r="A25" s="15">
        <v>2252</v>
      </c>
      <c r="B25" s="15" t="s">
        <v>34</v>
      </c>
      <c r="C25" s="18" t="s">
        <v>35</v>
      </c>
      <c r="D25" s="18">
        <v>2000250982</v>
      </c>
      <c r="E25" s="18" t="s">
        <v>49</v>
      </c>
      <c r="F25" s="18">
        <v>190201</v>
      </c>
      <c r="G25" s="18" t="s">
        <v>1</v>
      </c>
      <c r="H25" s="13" t="s">
        <v>24</v>
      </c>
      <c r="I25" s="19" t="s">
        <v>20</v>
      </c>
      <c r="J25" s="20">
        <v>2.02</v>
      </c>
      <c r="K25" s="24">
        <v>2012</v>
      </c>
      <c r="L25" s="13" t="s">
        <v>18</v>
      </c>
      <c r="M25" s="13" t="s">
        <v>21</v>
      </c>
      <c r="N25" s="13" t="s">
        <v>22</v>
      </c>
      <c r="O25" s="22">
        <v>17615.37170666219</v>
      </c>
      <c r="P25" s="23">
        <f t="shared" si="0"/>
        <v>35583.050847457627</v>
      </c>
      <c r="Q25" s="53"/>
      <c r="R25" s="54"/>
      <c r="S25" s="23">
        <f t="shared" si="2"/>
        <v>0</v>
      </c>
    </row>
    <row r="26" spans="1:19" outlineLevel="1" x14ac:dyDescent="0.25">
      <c r="A26" s="15">
        <v>2253</v>
      </c>
      <c r="B26" s="15" t="s">
        <v>34</v>
      </c>
      <c r="C26" s="18" t="s">
        <v>35</v>
      </c>
      <c r="D26" s="18">
        <v>2000250983</v>
      </c>
      <c r="E26" s="18" t="s">
        <v>50</v>
      </c>
      <c r="F26" s="18">
        <v>190201</v>
      </c>
      <c r="G26" s="18" t="s">
        <v>1</v>
      </c>
      <c r="H26" s="13" t="s">
        <v>24</v>
      </c>
      <c r="I26" s="19" t="s">
        <v>20</v>
      </c>
      <c r="J26" s="20">
        <v>0.2</v>
      </c>
      <c r="K26" s="24">
        <v>2013</v>
      </c>
      <c r="L26" s="13" t="s">
        <v>18</v>
      </c>
      <c r="M26" s="13" t="s">
        <v>21</v>
      </c>
      <c r="N26" s="13" t="s">
        <v>22</v>
      </c>
      <c r="O26" s="22">
        <v>33101.694915254237</v>
      </c>
      <c r="P26" s="23">
        <f t="shared" si="0"/>
        <v>6620.3389830508477</v>
      </c>
      <c r="Q26" s="53"/>
      <c r="R26" s="54"/>
      <c r="S26" s="23">
        <f t="shared" si="2"/>
        <v>0</v>
      </c>
    </row>
    <row r="27" spans="1:19" outlineLevel="1" x14ac:dyDescent="0.25">
      <c r="A27" s="15">
        <v>2295</v>
      </c>
      <c r="B27" s="15" t="s">
        <v>34</v>
      </c>
      <c r="C27" s="18" t="s">
        <v>35</v>
      </c>
      <c r="D27" s="18">
        <v>2000266343</v>
      </c>
      <c r="E27" s="18" t="s">
        <v>51</v>
      </c>
      <c r="F27" s="18">
        <v>190201</v>
      </c>
      <c r="G27" s="18" t="s">
        <v>1</v>
      </c>
      <c r="H27" s="13" t="s">
        <v>24</v>
      </c>
      <c r="I27" s="19" t="s">
        <v>20</v>
      </c>
      <c r="J27" s="20">
        <v>0.17499999999999999</v>
      </c>
      <c r="K27" s="24">
        <v>2012</v>
      </c>
      <c r="L27" s="13" t="s">
        <v>18</v>
      </c>
      <c r="M27" s="13" t="s">
        <v>21</v>
      </c>
      <c r="N27" s="13" t="s">
        <v>22</v>
      </c>
      <c r="O27" s="22">
        <v>48169.491525423735</v>
      </c>
      <c r="P27" s="23">
        <f t="shared" si="0"/>
        <v>8429.6610169491523</v>
      </c>
      <c r="Q27" s="53"/>
      <c r="R27" s="54"/>
      <c r="S27" s="23">
        <f t="shared" si="2"/>
        <v>0</v>
      </c>
    </row>
    <row r="28" spans="1:19" outlineLevel="1" x14ac:dyDescent="0.25">
      <c r="A28" s="15">
        <v>2312</v>
      </c>
      <c r="B28" s="15" t="s">
        <v>52</v>
      </c>
      <c r="C28" s="18" t="s">
        <v>53</v>
      </c>
      <c r="D28" s="18">
        <v>2000016759</v>
      </c>
      <c r="E28" s="18" t="s">
        <v>55</v>
      </c>
      <c r="F28" s="18">
        <v>190201</v>
      </c>
      <c r="G28" s="18" t="s">
        <v>1</v>
      </c>
      <c r="H28" s="13" t="s">
        <v>24</v>
      </c>
      <c r="I28" s="19" t="s">
        <v>20</v>
      </c>
      <c r="J28" s="20">
        <v>7.4999999999999997E-2</v>
      </c>
      <c r="K28" s="21">
        <v>2002</v>
      </c>
      <c r="L28" s="13" t="s">
        <v>18</v>
      </c>
      <c r="M28" s="13" t="s">
        <v>21</v>
      </c>
      <c r="N28" s="13" t="s">
        <v>22</v>
      </c>
      <c r="O28" s="22">
        <v>19209.0395480226</v>
      </c>
      <c r="P28" s="23">
        <f t="shared" si="0"/>
        <v>1440.6779661016949</v>
      </c>
      <c r="Q28" s="53"/>
      <c r="R28" s="54"/>
      <c r="S28" s="23">
        <f t="shared" si="2"/>
        <v>0</v>
      </c>
    </row>
    <row r="29" spans="1:19" outlineLevel="1" x14ac:dyDescent="0.25">
      <c r="A29" s="15">
        <v>2325</v>
      </c>
      <c r="B29" s="15" t="s">
        <v>52</v>
      </c>
      <c r="C29" s="18" t="s">
        <v>53</v>
      </c>
      <c r="D29" s="18">
        <v>2000173837</v>
      </c>
      <c r="E29" s="18" t="s">
        <v>56</v>
      </c>
      <c r="F29" s="18">
        <v>190201</v>
      </c>
      <c r="G29" s="18" t="s">
        <v>1</v>
      </c>
      <c r="H29" s="13" t="s">
        <v>24</v>
      </c>
      <c r="I29" s="19" t="s">
        <v>20</v>
      </c>
      <c r="J29" s="20">
        <v>0.47199999999999998</v>
      </c>
      <c r="K29" s="21">
        <v>2000</v>
      </c>
      <c r="L29" s="13" t="s">
        <v>18</v>
      </c>
      <c r="M29" s="13" t="s">
        <v>21</v>
      </c>
      <c r="N29" s="13" t="s">
        <v>22</v>
      </c>
      <c r="O29" s="22">
        <v>99109.451307095675</v>
      </c>
      <c r="P29" s="23">
        <f t="shared" si="0"/>
        <v>46779.661016949154</v>
      </c>
      <c r="Q29" s="53"/>
      <c r="R29" s="54"/>
      <c r="S29" s="23">
        <f t="shared" si="2"/>
        <v>0</v>
      </c>
    </row>
    <row r="30" spans="1:19" outlineLevel="1" x14ac:dyDescent="0.25">
      <c r="A30" s="15">
        <v>2326</v>
      </c>
      <c r="B30" s="15" t="s">
        <v>52</v>
      </c>
      <c r="C30" s="18" t="s">
        <v>53</v>
      </c>
      <c r="D30" s="18">
        <v>2000179566</v>
      </c>
      <c r="E30" s="18" t="s">
        <v>57</v>
      </c>
      <c r="F30" s="18">
        <v>190201</v>
      </c>
      <c r="G30" s="18" t="s">
        <v>1</v>
      </c>
      <c r="H30" s="13" t="s">
        <v>24</v>
      </c>
      <c r="I30" s="19" t="s">
        <v>20</v>
      </c>
      <c r="J30" s="20">
        <v>0.38300000000000001</v>
      </c>
      <c r="K30" s="21">
        <v>2004</v>
      </c>
      <c r="L30" s="13" t="s">
        <v>18</v>
      </c>
      <c r="M30" s="13" t="s">
        <v>21</v>
      </c>
      <c r="N30" s="13" t="s">
        <v>22</v>
      </c>
      <c r="O30" s="22">
        <v>25445.855644554587</v>
      </c>
      <c r="P30" s="23">
        <f t="shared" si="0"/>
        <v>9745.7627118644068</v>
      </c>
      <c r="Q30" s="53"/>
      <c r="R30" s="54"/>
      <c r="S30" s="23">
        <f t="shared" si="2"/>
        <v>0</v>
      </c>
    </row>
    <row r="31" spans="1:19" outlineLevel="1" x14ac:dyDescent="0.25">
      <c r="A31" s="15">
        <v>2327</v>
      </c>
      <c r="B31" s="15" t="s">
        <v>52</v>
      </c>
      <c r="C31" s="18" t="s">
        <v>53</v>
      </c>
      <c r="D31" s="18">
        <v>2000186426</v>
      </c>
      <c r="E31" s="18" t="s">
        <v>58</v>
      </c>
      <c r="F31" s="18">
        <v>190201</v>
      </c>
      <c r="G31" s="18" t="s">
        <v>1</v>
      </c>
      <c r="H31" s="13" t="s">
        <v>25</v>
      </c>
      <c r="I31" s="19" t="s">
        <v>20</v>
      </c>
      <c r="J31" s="20">
        <v>135</v>
      </c>
      <c r="K31" s="21">
        <v>2002</v>
      </c>
      <c r="L31" s="13" t="s">
        <v>18</v>
      </c>
      <c r="M31" s="13" t="s">
        <v>21</v>
      </c>
      <c r="N31" s="13" t="s">
        <v>22</v>
      </c>
      <c r="O31" s="22">
        <v>16.949152542372882</v>
      </c>
      <c r="P31" s="23">
        <f t="shared" si="0"/>
        <v>2288.1355932203392</v>
      </c>
      <c r="Q31" s="53"/>
      <c r="R31" s="54"/>
      <c r="S31" s="23">
        <f t="shared" si="2"/>
        <v>0</v>
      </c>
    </row>
    <row r="32" spans="1:19" outlineLevel="1" x14ac:dyDescent="0.25">
      <c r="A32" s="15">
        <v>2336</v>
      </c>
      <c r="B32" s="15" t="s">
        <v>52</v>
      </c>
      <c r="C32" s="18" t="s">
        <v>53</v>
      </c>
      <c r="D32" s="18">
        <v>2000221141</v>
      </c>
      <c r="E32" s="18" t="s">
        <v>60</v>
      </c>
      <c r="F32" s="18">
        <v>190201</v>
      </c>
      <c r="G32" s="18" t="s">
        <v>1</v>
      </c>
      <c r="H32" s="13" t="s">
        <v>25</v>
      </c>
      <c r="I32" s="19" t="s">
        <v>20</v>
      </c>
      <c r="J32" s="20">
        <v>40</v>
      </c>
      <c r="K32" s="21">
        <v>2003</v>
      </c>
      <c r="L32" s="13" t="s">
        <v>18</v>
      </c>
      <c r="M32" s="13" t="s">
        <v>21</v>
      </c>
      <c r="N32" s="13" t="s">
        <v>22</v>
      </c>
      <c r="O32" s="22">
        <v>8.4745762711864412</v>
      </c>
      <c r="P32" s="23">
        <f t="shared" si="0"/>
        <v>338.98305084745766</v>
      </c>
      <c r="Q32" s="53"/>
      <c r="R32" s="54"/>
      <c r="S32" s="23">
        <f t="shared" si="2"/>
        <v>0</v>
      </c>
    </row>
    <row r="33" spans="1:19" outlineLevel="1" x14ac:dyDescent="0.25">
      <c r="A33" s="15">
        <v>2347</v>
      </c>
      <c r="B33" s="15" t="s">
        <v>61</v>
      </c>
      <c r="C33" s="18" t="s">
        <v>62</v>
      </c>
      <c r="D33" s="18">
        <v>2000006417</v>
      </c>
      <c r="E33" s="18" t="s">
        <v>63</v>
      </c>
      <c r="F33" s="18">
        <v>190201</v>
      </c>
      <c r="G33" s="18" t="s">
        <v>1</v>
      </c>
      <c r="H33" s="13" t="s">
        <v>23</v>
      </c>
      <c r="I33" s="19" t="s">
        <v>20</v>
      </c>
      <c r="J33" s="20">
        <v>77.900000000000006</v>
      </c>
      <c r="K33" s="21">
        <v>2008</v>
      </c>
      <c r="L33" s="13" t="s">
        <v>18</v>
      </c>
      <c r="M33" s="13" t="s">
        <v>21</v>
      </c>
      <c r="N33" s="13" t="s">
        <v>22</v>
      </c>
      <c r="O33" s="22">
        <v>44.000000000000007</v>
      </c>
      <c r="P33" s="23">
        <f t="shared" si="0"/>
        <v>3427.6000000000008</v>
      </c>
      <c r="Q33" s="53"/>
      <c r="R33" s="54"/>
      <c r="S33" s="23">
        <f t="shared" si="2"/>
        <v>0</v>
      </c>
    </row>
    <row r="34" spans="1:19" outlineLevel="1" x14ac:dyDescent="0.25">
      <c r="A34" s="15">
        <v>2348</v>
      </c>
      <c r="B34" s="15" t="s">
        <v>61</v>
      </c>
      <c r="C34" s="18" t="s">
        <v>62</v>
      </c>
      <c r="D34" s="18">
        <v>2000006418</v>
      </c>
      <c r="E34" s="18" t="s">
        <v>64</v>
      </c>
      <c r="F34" s="18">
        <v>190201</v>
      </c>
      <c r="G34" s="18" t="s">
        <v>1</v>
      </c>
      <c r="H34" s="13" t="s">
        <v>23</v>
      </c>
      <c r="I34" s="19" t="s">
        <v>20</v>
      </c>
      <c r="J34" s="20">
        <v>55.5</v>
      </c>
      <c r="K34" s="21">
        <v>2008</v>
      </c>
      <c r="L34" s="13" t="s">
        <v>18</v>
      </c>
      <c r="M34" s="13" t="s">
        <v>21</v>
      </c>
      <c r="N34" s="13" t="s">
        <v>22</v>
      </c>
      <c r="O34" s="22">
        <v>55.000000000000007</v>
      </c>
      <c r="P34" s="23">
        <f t="shared" si="0"/>
        <v>3052.5000000000005</v>
      </c>
      <c r="Q34" s="53"/>
      <c r="R34" s="54"/>
      <c r="S34" s="23">
        <f t="shared" si="2"/>
        <v>0</v>
      </c>
    </row>
    <row r="35" spans="1:19" outlineLevel="1" x14ac:dyDescent="0.25">
      <c r="A35" s="15">
        <v>2350</v>
      </c>
      <c r="B35" s="15" t="s">
        <v>61</v>
      </c>
      <c r="C35" s="18" t="s">
        <v>62</v>
      </c>
      <c r="D35" s="18">
        <v>2000007204</v>
      </c>
      <c r="E35" s="18" t="s">
        <v>65</v>
      </c>
      <c r="F35" s="18">
        <v>190201</v>
      </c>
      <c r="G35" s="18" t="s">
        <v>1</v>
      </c>
      <c r="H35" s="13" t="s">
        <v>23</v>
      </c>
      <c r="I35" s="19" t="s">
        <v>20</v>
      </c>
      <c r="J35" s="20">
        <v>59.7</v>
      </c>
      <c r="K35" s="21">
        <v>2008</v>
      </c>
      <c r="L35" s="13" t="s">
        <v>18</v>
      </c>
      <c r="M35" s="13" t="s">
        <v>21</v>
      </c>
      <c r="N35" s="13" t="s">
        <v>22</v>
      </c>
      <c r="O35" s="22">
        <v>55.000000000000007</v>
      </c>
      <c r="P35" s="23">
        <f t="shared" si="0"/>
        <v>3283.5000000000005</v>
      </c>
      <c r="Q35" s="53"/>
      <c r="R35" s="54"/>
      <c r="S35" s="23">
        <f t="shared" si="2"/>
        <v>0</v>
      </c>
    </row>
    <row r="36" spans="1:19" outlineLevel="1" x14ac:dyDescent="0.25">
      <c r="A36" s="15">
        <v>2351</v>
      </c>
      <c r="B36" s="15" t="s">
        <v>61</v>
      </c>
      <c r="C36" s="18" t="s">
        <v>62</v>
      </c>
      <c r="D36" s="18">
        <v>2000007284</v>
      </c>
      <c r="E36" s="18" t="s">
        <v>66</v>
      </c>
      <c r="F36" s="18">
        <v>190201</v>
      </c>
      <c r="G36" s="18" t="s">
        <v>1</v>
      </c>
      <c r="H36" s="13" t="s">
        <v>23</v>
      </c>
      <c r="I36" s="19" t="s">
        <v>20</v>
      </c>
      <c r="J36" s="20">
        <v>64.92</v>
      </c>
      <c r="K36" s="21">
        <v>2008</v>
      </c>
      <c r="L36" s="13" t="s">
        <v>18</v>
      </c>
      <c r="M36" s="13" t="s">
        <v>21</v>
      </c>
      <c r="N36" s="13" t="s">
        <v>22</v>
      </c>
      <c r="O36" s="22">
        <v>188.16600000000003</v>
      </c>
      <c r="P36" s="23">
        <f t="shared" si="0"/>
        <v>12215.736720000003</v>
      </c>
      <c r="Q36" s="53"/>
      <c r="R36" s="54"/>
      <c r="S36" s="23">
        <f t="shared" si="2"/>
        <v>0</v>
      </c>
    </row>
    <row r="37" spans="1:19" outlineLevel="1" x14ac:dyDescent="0.25">
      <c r="A37" s="15">
        <v>2354</v>
      </c>
      <c r="B37" s="15" t="s">
        <v>61</v>
      </c>
      <c r="C37" s="18" t="s">
        <v>62</v>
      </c>
      <c r="D37" s="18">
        <v>2000013889</v>
      </c>
      <c r="E37" s="18" t="s">
        <v>67</v>
      </c>
      <c r="F37" s="18">
        <v>190201</v>
      </c>
      <c r="G37" s="18" t="s">
        <v>1</v>
      </c>
      <c r="H37" s="13" t="s">
        <v>24</v>
      </c>
      <c r="I37" s="19" t="s">
        <v>20</v>
      </c>
      <c r="J37" s="20">
        <v>0.01</v>
      </c>
      <c r="K37" s="21">
        <v>2010</v>
      </c>
      <c r="L37" s="13" t="s">
        <v>18</v>
      </c>
      <c r="M37" s="13" t="s">
        <v>21</v>
      </c>
      <c r="N37" s="13" t="s">
        <v>22</v>
      </c>
      <c r="O37" s="22">
        <v>6963.550000000002</v>
      </c>
      <c r="P37" s="23">
        <f t="shared" si="0"/>
        <v>69.635500000000022</v>
      </c>
      <c r="Q37" s="53"/>
      <c r="R37" s="54"/>
      <c r="S37" s="23">
        <f t="shared" si="2"/>
        <v>0</v>
      </c>
    </row>
    <row r="38" spans="1:19" outlineLevel="1" x14ac:dyDescent="0.25">
      <c r="A38" s="15">
        <v>2358</v>
      </c>
      <c r="B38" s="15" t="s">
        <v>61</v>
      </c>
      <c r="C38" s="18" t="s">
        <v>62</v>
      </c>
      <c r="D38" s="18">
        <v>2000016667</v>
      </c>
      <c r="E38" s="18" t="s">
        <v>68</v>
      </c>
      <c r="F38" s="18">
        <v>190201</v>
      </c>
      <c r="G38" s="18" t="s">
        <v>1</v>
      </c>
      <c r="H38" s="13" t="s">
        <v>24</v>
      </c>
      <c r="I38" s="19" t="s">
        <v>20</v>
      </c>
      <c r="J38" s="20">
        <v>1</v>
      </c>
      <c r="K38" s="21">
        <v>2009</v>
      </c>
      <c r="L38" s="13" t="s">
        <v>18</v>
      </c>
      <c r="M38" s="13" t="s">
        <v>21</v>
      </c>
      <c r="N38" s="13" t="s">
        <v>22</v>
      </c>
      <c r="O38" s="22">
        <v>18674.452500000003</v>
      </c>
      <c r="P38" s="23">
        <f t="shared" ref="P38:P61" si="3">O38*J38</f>
        <v>18674.452500000003</v>
      </c>
      <c r="Q38" s="53"/>
      <c r="R38" s="54"/>
      <c r="S38" s="23">
        <f t="shared" si="2"/>
        <v>0</v>
      </c>
    </row>
    <row r="39" spans="1:19" outlineLevel="1" x14ac:dyDescent="0.25">
      <c r="A39" s="15">
        <v>2359</v>
      </c>
      <c r="B39" s="15" t="s">
        <v>61</v>
      </c>
      <c r="C39" s="18" t="s">
        <v>62</v>
      </c>
      <c r="D39" s="18">
        <v>2000018521</v>
      </c>
      <c r="E39" s="18" t="s">
        <v>69</v>
      </c>
      <c r="F39" s="18">
        <v>190201</v>
      </c>
      <c r="G39" s="18" t="s">
        <v>1</v>
      </c>
      <c r="H39" s="13" t="s">
        <v>24</v>
      </c>
      <c r="I39" s="19" t="s">
        <v>20</v>
      </c>
      <c r="J39" s="20">
        <v>0.13800000000000001</v>
      </c>
      <c r="K39" s="21">
        <v>2006</v>
      </c>
      <c r="L39" s="13" t="s">
        <v>18</v>
      </c>
      <c r="M39" s="13" t="s">
        <v>21</v>
      </c>
      <c r="N39" s="13" t="s">
        <v>22</v>
      </c>
      <c r="O39" s="22">
        <v>689830.51500000013</v>
      </c>
      <c r="P39" s="23">
        <f t="shared" si="3"/>
        <v>95196.611070000028</v>
      </c>
      <c r="Q39" s="53"/>
      <c r="R39" s="54"/>
      <c r="S39" s="23">
        <f t="shared" si="2"/>
        <v>0</v>
      </c>
    </row>
    <row r="40" spans="1:19" outlineLevel="1" x14ac:dyDescent="0.25">
      <c r="A40" s="15">
        <v>2388</v>
      </c>
      <c r="B40" s="15" t="s">
        <v>61</v>
      </c>
      <c r="C40" s="18" t="s">
        <v>62</v>
      </c>
      <c r="D40" s="18">
        <v>2000067392</v>
      </c>
      <c r="E40" s="18" t="s">
        <v>70</v>
      </c>
      <c r="F40" s="18">
        <v>190201</v>
      </c>
      <c r="G40" s="18" t="s">
        <v>1</v>
      </c>
      <c r="H40" s="13" t="s">
        <v>23</v>
      </c>
      <c r="I40" s="19" t="s">
        <v>20</v>
      </c>
      <c r="J40" s="20">
        <v>29.9</v>
      </c>
      <c r="K40" s="21">
        <v>2008</v>
      </c>
      <c r="L40" s="13" t="s">
        <v>18</v>
      </c>
      <c r="M40" s="13" t="s">
        <v>21</v>
      </c>
      <c r="N40" s="13" t="s">
        <v>22</v>
      </c>
      <c r="O40" s="22">
        <v>60.500000000000014</v>
      </c>
      <c r="P40" s="23">
        <f t="shared" si="3"/>
        <v>1808.9500000000003</v>
      </c>
      <c r="Q40" s="53"/>
      <c r="R40" s="54"/>
      <c r="S40" s="23">
        <f t="shared" si="2"/>
        <v>0</v>
      </c>
    </row>
    <row r="41" spans="1:19" outlineLevel="1" x14ac:dyDescent="0.25">
      <c r="A41" s="15">
        <v>2434</v>
      </c>
      <c r="B41" s="15" t="s">
        <v>61</v>
      </c>
      <c r="C41" s="18" t="s">
        <v>62</v>
      </c>
      <c r="D41" s="18">
        <v>2000160952</v>
      </c>
      <c r="E41" s="18" t="s">
        <v>26</v>
      </c>
      <c r="F41" s="18">
        <v>190201</v>
      </c>
      <c r="G41" s="18" t="s">
        <v>1</v>
      </c>
      <c r="H41" s="13" t="s">
        <v>24</v>
      </c>
      <c r="I41" s="19" t="s">
        <v>20</v>
      </c>
      <c r="J41" s="20">
        <v>0.38800000000000001</v>
      </c>
      <c r="K41" s="21">
        <v>2011</v>
      </c>
      <c r="L41" s="13" t="s">
        <v>18</v>
      </c>
      <c r="M41" s="13" t="s">
        <v>21</v>
      </c>
      <c r="N41" s="13" t="s">
        <v>22</v>
      </c>
      <c r="O41" s="22">
        <v>74359.373000000007</v>
      </c>
      <c r="P41" s="23">
        <f t="shared" si="3"/>
        <v>28851.436724000003</v>
      </c>
      <c r="Q41" s="53"/>
      <c r="R41" s="54"/>
      <c r="S41" s="23">
        <f t="shared" si="2"/>
        <v>0</v>
      </c>
    </row>
    <row r="42" spans="1:19" outlineLevel="1" x14ac:dyDescent="0.25">
      <c r="A42" s="15">
        <v>2438</v>
      </c>
      <c r="B42" s="15" t="s">
        <v>61</v>
      </c>
      <c r="C42" s="18" t="s">
        <v>62</v>
      </c>
      <c r="D42" s="18">
        <v>2000165949</v>
      </c>
      <c r="E42" s="18" t="s">
        <v>71</v>
      </c>
      <c r="F42" s="18">
        <v>190201</v>
      </c>
      <c r="G42" s="18" t="s">
        <v>1</v>
      </c>
      <c r="H42" s="13" t="s">
        <v>24</v>
      </c>
      <c r="I42" s="19" t="s">
        <v>20</v>
      </c>
      <c r="J42" s="20">
        <v>0.04</v>
      </c>
      <c r="K42" s="21">
        <v>2009</v>
      </c>
      <c r="L42" s="13" t="s">
        <v>18</v>
      </c>
      <c r="M42" s="13" t="s">
        <v>21</v>
      </c>
      <c r="N42" s="13" t="s">
        <v>22</v>
      </c>
      <c r="O42" s="22">
        <v>38806.487500000003</v>
      </c>
      <c r="P42" s="23">
        <f t="shared" si="3"/>
        <v>1552.2595000000001</v>
      </c>
      <c r="Q42" s="53"/>
      <c r="R42" s="54"/>
      <c r="S42" s="23">
        <f t="shared" si="2"/>
        <v>0</v>
      </c>
    </row>
    <row r="43" spans="1:19" outlineLevel="1" x14ac:dyDescent="0.25">
      <c r="A43" s="15">
        <v>2439</v>
      </c>
      <c r="B43" s="15" t="s">
        <v>61</v>
      </c>
      <c r="C43" s="18" t="s">
        <v>62</v>
      </c>
      <c r="D43" s="18">
        <v>2000166339</v>
      </c>
      <c r="E43" s="18" t="s">
        <v>72</v>
      </c>
      <c r="F43" s="18">
        <v>190201</v>
      </c>
      <c r="G43" s="18" t="s">
        <v>1</v>
      </c>
      <c r="H43" s="13" t="s">
        <v>24</v>
      </c>
      <c r="I43" s="19" t="s">
        <v>20</v>
      </c>
      <c r="J43" s="20">
        <v>4</v>
      </c>
      <c r="K43" s="21">
        <v>2010</v>
      </c>
      <c r="L43" s="13" t="s">
        <v>18</v>
      </c>
      <c r="M43" s="13" t="s">
        <v>21</v>
      </c>
      <c r="N43" s="13" t="s">
        <v>22</v>
      </c>
      <c r="O43" s="22">
        <v>7668.710500000001</v>
      </c>
      <c r="P43" s="23">
        <f t="shared" si="3"/>
        <v>30674.842000000004</v>
      </c>
      <c r="Q43" s="53"/>
      <c r="R43" s="54"/>
      <c r="S43" s="23">
        <f t="shared" si="2"/>
        <v>0</v>
      </c>
    </row>
    <row r="44" spans="1:19" outlineLevel="1" x14ac:dyDescent="0.25">
      <c r="A44" s="15">
        <v>2441</v>
      </c>
      <c r="B44" s="15" t="s">
        <v>61</v>
      </c>
      <c r="C44" s="18" t="s">
        <v>62</v>
      </c>
      <c r="D44" s="18">
        <v>2000167088</v>
      </c>
      <c r="E44" s="18" t="s">
        <v>73</v>
      </c>
      <c r="F44" s="18">
        <v>190201</v>
      </c>
      <c r="G44" s="18" t="s">
        <v>1</v>
      </c>
      <c r="H44" s="13" t="s">
        <v>24</v>
      </c>
      <c r="I44" s="19" t="s">
        <v>20</v>
      </c>
      <c r="J44" s="20">
        <v>0.25700000000000001</v>
      </c>
      <c r="K44" s="21">
        <v>2009</v>
      </c>
      <c r="L44" s="13" t="s">
        <v>18</v>
      </c>
      <c r="M44" s="13" t="s">
        <v>21</v>
      </c>
      <c r="N44" s="13" t="s">
        <v>22</v>
      </c>
      <c r="O44" s="22">
        <v>659371.03099999996</v>
      </c>
      <c r="P44" s="23">
        <f t="shared" si="3"/>
        <v>169458.35496699999</v>
      </c>
      <c r="Q44" s="53"/>
      <c r="R44" s="54"/>
      <c r="S44" s="23">
        <f t="shared" si="2"/>
        <v>0</v>
      </c>
    </row>
    <row r="45" spans="1:19" outlineLevel="1" x14ac:dyDescent="0.25">
      <c r="A45" s="15">
        <v>2446</v>
      </c>
      <c r="B45" s="15" t="s">
        <v>61</v>
      </c>
      <c r="C45" s="18" t="s">
        <v>62</v>
      </c>
      <c r="D45" s="18">
        <v>2000171698</v>
      </c>
      <c r="E45" s="18" t="s">
        <v>74</v>
      </c>
      <c r="F45" s="18">
        <v>190201</v>
      </c>
      <c r="G45" s="18" t="s">
        <v>1</v>
      </c>
      <c r="H45" s="13" t="s">
        <v>24</v>
      </c>
      <c r="I45" s="19" t="s">
        <v>20</v>
      </c>
      <c r="J45" s="20">
        <v>0.01</v>
      </c>
      <c r="K45" s="21">
        <v>2010</v>
      </c>
      <c r="L45" s="13" t="s">
        <v>18</v>
      </c>
      <c r="M45" s="13" t="s">
        <v>21</v>
      </c>
      <c r="N45" s="13" t="s">
        <v>22</v>
      </c>
      <c r="O45" s="22">
        <v>138442.15000000002</v>
      </c>
      <c r="P45" s="23">
        <f t="shared" si="3"/>
        <v>1384.4215000000002</v>
      </c>
      <c r="Q45" s="53"/>
      <c r="R45" s="54"/>
      <c r="S45" s="23">
        <f t="shared" si="2"/>
        <v>0</v>
      </c>
    </row>
    <row r="46" spans="1:19" outlineLevel="1" x14ac:dyDescent="0.25">
      <c r="A46" s="15">
        <v>2453</v>
      </c>
      <c r="B46" s="15" t="s">
        <v>61</v>
      </c>
      <c r="C46" s="18" t="s">
        <v>62</v>
      </c>
      <c r="D46" s="18">
        <v>2000177350</v>
      </c>
      <c r="E46" s="18" t="s">
        <v>75</v>
      </c>
      <c r="F46" s="18">
        <v>190201</v>
      </c>
      <c r="G46" s="18" t="s">
        <v>1</v>
      </c>
      <c r="H46" s="13" t="s">
        <v>24</v>
      </c>
      <c r="I46" s="19" t="s">
        <v>20</v>
      </c>
      <c r="J46" s="20">
        <v>2.262</v>
      </c>
      <c r="K46" s="21">
        <v>2009</v>
      </c>
      <c r="L46" s="13" t="s">
        <v>18</v>
      </c>
      <c r="M46" s="13" t="s">
        <v>21</v>
      </c>
      <c r="N46" s="13" t="s">
        <v>22</v>
      </c>
      <c r="O46" s="22">
        <v>22495.846999999998</v>
      </c>
      <c r="P46" s="23">
        <f t="shared" si="3"/>
        <v>50885.605913999992</v>
      </c>
      <c r="Q46" s="53"/>
      <c r="R46" s="54"/>
      <c r="S46" s="23">
        <f t="shared" si="2"/>
        <v>0</v>
      </c>
    </row>
    <row r="47" spans="1:19" outlineLevel="1" x14ac:dyDescent="0.25">
      <c r="A47" s="15">
        <v>2461</v>
      </c>
      <c r="B47" s="15" t="s">
        <v>61</v>
      </c>
      <c r="C47" s="18" t="s">
        <v>62</v>
      </c>
      <c r="D47" s="18">
        <v>2000180453</v>
      </c>
      <c r="E47" s="18" t="s">
        <v>76</v>
      </c>
      <c r="F47" s="18">
        <v>190201</v>
      </c>
      <c r="G47" s="18" t="s">
        <v>1</v>
      </c>
      <c r="H47" s="13" t="s">
        <v>24</v>
      </c>
      <c r="I47" s="19" t="s">
        <v>20</v>
      </c>
      <c r="J47" s="20">
        <v>0.92</v>
      </c>
      <c r="K47" s="21">
        <v>2009</v>
      </c>
      <c r="L47" s="13" t="s">
        <v>18</v>
      </c>
      <c r="M47" s="13" t="s">
        <v>21</v>
      </c>
      <c r="N47" s="13" t="s">
        <v>22</v>
      </c>
      <c r="O47" s="22">
        <v>20042.374000000003</v>
      </c>
      <c r="P47" s="23">
        <f t="shared" si="3"/>
        <v>18438.984080000006</v>
      </c>
      <c r="Q47" s="53"/>
      <c r="R47" s="54"/>
      <c r="S47" s="23">
        <f t="shared" si="2"/>
        <v>0</v>
      </c>
    </row>
    <row r="48" spans="1:19" outlineLevel="1" x14ac:dyDescent="0.25">
      <c r="A48" s="15">
        <v>2462</v>
      </c>
      <c r="B48" s="15" t="s">
        <v>61</v>
      </c>
      <c r="C48" s="18" t="s">
        <v>62</v>
      </c>
      <c r="D48" s="18">
        <v>2000181885</v>
      </c>
      <c r="E48" s="18" t="s">
        <v>77</v>
      </c>
      <c r="F48" s="18">
        <v>190201</v>
      </c>
      <c r="G48" s="18" t="s">
        <v>1</v>
      </c>
      <c r="H48" s="13" t="s">
        <v>23</v>
      </c>
      <c r="I48" s="19" t="s">
        <v>20</v>
      </c>
      <c r="J48" s="20">
        <v>12.5</v>
      </c>
      <c r="K48" s="21">
        <v>2008</v>
      </c>
      <c r="L48" s="13" t="s">
        <v>18</v>
      </c>
      <c r="M48" s="13" t="s">
        <v>21</v>
      </c>
      <c r="N48" s="13" t="s">
        <v>22</v>
      </c>
      <c r="O48" s="22">
        <v>49.5</v>
      </c>
      <c r="P48" s="23">
        <f t="shared" si="3"/>
        <v>618.75</v>
      </c>
      <c r="Q48" s="53"/>
      <c r="R48" s="54"/>
      <c r="S48" s="23">
        <f t="shared" si="2"/>
        <v>0</v>
      </c>
    </row>
    <row r="49" spans="1:19" outlineLevel="1" x14ac:dyDescent="0.25">
      <c r="A49" s="15">
        <v>2471</v>
      </c>
      <c r="B49" s="15" t="s">
        <v>61</v>
      </c>
      <c r="C49" s="18" t="s">
        <v>62</v>
      </c>
      <c r="D49" s="18">
        <v>2000185432</v>
      </c>
      <c r="E49" s="18" t="s">
        <v>78</v>
      </c>
      <c r="F49" s="18">
        <v>190201</v>
      </c>
      <c r="G49" s="18" t="s">
        <v>1</v>
      </c>
      <c r="H49" s="13" t="s">
        <v>24</v>
      </c>
      <c r="I49" s="19" t="s">
        <v>20</v>
      </c>
      <c r="J49" s="20">
        <v>1.806</v>
      </c>
      <c r="K49" s="21">
        <v>2009</v>
      </c>
      <c r="L49" s="13" t="s">
        <v>18</v>
      </c>
      <c r="M49" s="13" t="s">
        <v>21</v>
      </c>
      <c r="N49" s="13" t="s">
        <v>22</v>
      </c>
      <c r="O49" s="22">
        <v>19348.994499999997</v>
      </c>
      <c r="P49" s="23">
        <f t="shared" si="3"/>
        <v>34944.284066999993</v>
      </c>
      <c r="Q49" s="53"/>
      <c r="R49" s="54"/>
      <c r="S49" s="23">
        <f t="shared" si="2"/>
        <v>0</v>
      </c>
    </row>
    <row r="50" spans="1:19" outlineLevel="1" x14ac:dyDescent="0.25">
      <c r="A50" s="15">
        <v>2482</v>
      </c>
      <c r="B50" s="15" t="s">
        <v>61</v>
      </c>
      <c r="C50" s="18" t="s">
        <v>62</v>
      </c>
      <c r="D50" s="18">
        <v>2000187072</v>
      </c>
      <c r="E50" s="18" t="s">
        <v>79</v>
      </c>
      <c r="F50" s="18">
        <v>190201</v>
      </c>
      <c r="G50" s="18" t="s">
        <v>1</v>
      </c>
      <c r="H50" s="13" t="s">
        <v>25</v>
      </c>
      <c r="I50" s="19" t="s">
        <v>20</v>
      </c>
      <c r="J50" s="20">
        <v>100</v>
      </c>
      <c r="K50" s="21">
        <v>2010</v>
      </c>
      <c r="L50" s="13" t="s">
        <v>18</v>
      </c>
      <c r="M50" s="13" t="s">
        <v>21</v>
      </c>
      <c r="N50" s="13" t="s">
        <v>22</v>
      </c>
      <c r="O50" s="22">
        <v>6.3085000000000004</v>
      </c>
      <c r="P50" s="23">
        <f t="shared" si="3"/>
        <v>630.85</v>
      </c>
      <c r="Q50" s="53"/>
      <c r="R50" s="54"/>
      <c r="S50" s="23">
        <f t="shared" si="2"/>
        <v>0</v>
      </c>
    </row>
    <row r="51" spans="1:19" outlineLevel="1" x14ac:dyDescent="0.25">
      <c r="A51" s="15">
        <v>2517</v>
      </c>
      <c r="B51" s="15" t="s">
        <v>61</v>
      </c>
      <c r="C51" s="18" t="s">
        <v>62</v>
      </c>
      <c r="D51" s="18">
        <v>2000232874</v>
      </c>
      <c r="E51" s="18" t="s">
        <v>80</v>
      </c>
      <c r="F51" s="18">
        <v>190201</v>
      </c>
      <c r="G51" s="18" t="s">
        <v>1</v>
      </c>
      <c r="H51" s="13" t="s">
        <v>24</v>
      </c>
      <c r="I51" s="19" t="s">
        <v>20</v>
      </c>
      <c r="J51" s="20">
        <v>0.27</v>
      </c>
      <c r="K51" s="21">
        <v>2009</v>
      </c>
      <c r="L51" s="13" t="s">
        <v>18</v>
      </c>
      <c r="M51" s="13" t="s">
        <v>21</v>
      </c>
      <c r="N51" s="13" t="s">
        <v>22</v>
      </c>
      <c r="O51" s="22">
        <v>19933.650000000001</v>
      </c>
      <c r="P51" s="23">
        <f t="shared" si="3"/>
        <v>5382.085500000001</v>
      </c>
      <c r="Q51" s="53"/>
      <c r="R51" s="54"/>
      <c r="S51" s="23">
        <f t="shared" si="2"/>
        <v>0</v>
      </c>
    </row>
    <row r="52" spans="1:19" outlineLevel="1" x14ac:dyDescent="0.25">
      <c r="A52" s="15">
        <v>2523</v>
      </c>
      <c r="B52" s="15" t="s">
        <v>61</v>
      </c>
      <c r="C52" s="18" t="s">
        <v>62</v>
      </c>
      <c r="D52" s="18">
        <v>2000236430</v>
      </c>
      <c r="E52" s="18" t="s">
        <v>81</v>
      </c>
      <c r="F52" s="18">
        <v>190201</v>
      </c>
      <c r="G52" s="18" t="s">
        <v>1</v>
      </c>
      <c r="H52" s="13" t="s">
        <v>24</v>
      </c>
      <c r="I52" s="19" t="s">
        <v>20</v>
      </c>
      <c r="J52" s="20">
        <v>4.2999999999999997E-2</v>
      </c>
      <c r="K52" s="21">
        <v>2008</v>
      </c>
      <c r="L52" s="13" t="s">
        <v>18</v>
      </c>
      <c r="M52" s="13" t="s">
        <v>21</v>
      </c>
      <c r="N52" s="13" t="s">
        <v>22</v>
      </c>
      <c r="O52" s="22">
        <v>7236.9769999999999</v>
      </c>
      <c r="P52" s="23">
        <f t="shared" si="3"/>
        <v>311.19001099999997</v>
      </c>
      <c r="Q52" s="53"/>
      <c r="R52" s="54"/>
      <c r="S52" s="23">
        <f t="shared" si="2"/>
        <v>0</v>
      </c>
    </row>
    <row r="53" spans="1:19" outlineLevel="1" x14ac:dyDescent="0.25">
      <c r="A53" s="15">
        <v>2525</v>
      </c>
      <c r="B53" s="15" t="s">
        <v>61</v>
      </c>
      <c r="C53" s="18" t="s">
        <v>62</v>
      </c>
      <c r="D53" s="18">
        <v>2000242414</v>
      </c>
      <c r="E53" s="18" t="s">
        <v>82</v>
      </c>
      <c r="F53" s="18">
        <v>190201</v>
      </c>
      <c r="G53" s="18" t="s">
        <v>1</v>
      </c>
      <c r="H53" s="13" t="s">
        <v>24</v>
      </c>
      <c r="I53" s="19" t="s">
        <v>20</v>
      </c>
      <c r="J53" s="20">
        <v>0.126</v>
      </c>
      <c r="K53" s="21">
        <v>2010</v>
      </c>
      <c r="L53" s="13" t="s">
        <v>18</v>
      </c>
      <c r="M53" s="13" t="s">
        <v>21</v>
      </c>
      <c r="N53" s="13" t="s">
        <v>22</v>
      </c>
      <c r="O53" s="22">
        <v>910250</v>
      </c>
      <c r="P53" s="23">
        <f t="shared" si="3"/>
        <v>114691.5</v>
      </c>
      <c r="Q53" s="53"/>
      <c r="R53" s="54"/>
      <c r="S53" s="23">
        <f t="shared" si="2"/>
        <v>0</v>
      </c>
    </row>
    <row r="54" spans="1:19" outlineLevel="1" x14ac:dyDescent="0.25">
      <c r="A54" s="15">
        <v>2532</v>
      </c>
      <c r="B54" s="15" t="s">
        <v>61</v>
      </c>
      <c r="C54" s="18" t="s">
        <v>62</v>
      </c>
      <c r="D54" s="18">
        <v>2000259138</v>
      </c>
      <c r="E54" s="40" t="s">
        <v>84</v>
      </c>
      <c r="F54" s="18">
        <v>190201</v>
      </c>
      <c r="G54" s="18" t="s">
        <v>1</v>
      </c>
      <c r="H54" s="13" t="s">
        <v>24</v>
      </c>
      <c r="I54" s="19" t="s">
        <v>20</v>
      </c>
      <c r="J54" s="20">
        <v>5.6000000000000001E-2</v>
      </c>
      <c r="K54" s="21">
        <v>2011</v>
      </c>
      <c r="L54" s="13" t="s">
        <v>18</v>
      </c>
      <c r="M54" s="13" t="s">
        <v>21</v>
      </c>
      <c r="N54" s="13" t="s">
        <v>22</v>
      </c>
      <c r="O54" s="22">
        <v>69246.963500000013</v>
      </c>
      <c r="P54" s="23">
        <f t="shared" si="3"/>
        <v>3877.8299560000009</v>
      </c>
      <c r="Q54" s="53"/>
      <c r="R54" s="54"/>
      <c r="S54" s="23">
        <f t="shared" si="2"/>
        <v>0</v>
      </c>
    </row>
    <row r="55" spans="1:19" outlineLevel="1" x14ac:dyDescent="0.25">
      <c r="A55" s="15">
        <v>2533</v>
      </c>
      <c r="B55" s="15" t="s">
        <v>61</v>
      </c>
      <c r="C55" s="18" t="s">
        <v>62</v>
      </c>
      <c r="D55" s="18">
        <v>2000267495</v>
      </c>
      <c r="E55" s="18" t="s">
        <v>85</v>
      </c>
      <c r="F55" s="18">
        <v>190201</v>
      </c>
      <c r="G55" s="18" t="s">
        <v>1</v>
      </c>
      <c r="H55" s="13" t="s">
        <v>24</v>
      </c>
      <c r="I55" s="19" t="s">
        <v>20</v>
      </c>
      <c r="J55" s="20">
        <v>3.58</v>
      </c>
      <c r="K55" s="21">
        <v>2011</v>
      </c>
      <c r="L55" s="13" t="s">
        <v>18</v>
      </c>
      <c r="M55" s="13" t="s">
        <v>21</v>
      </c>
      <c r="N55" s="13" t="s">
        <v>22</v>
      </c>
      <c r="O55" s="22">
        <v>40405.249499999998</v>
      </c>
      <c r="P55" s="23">
        <f t="shared" si="3"/>
        <v>144650.79321</v>
      </c>
      <c r="Q55" s="53"/>
      <c r="R55" s="54"/>
      <c r="S55" s="23">
        <f t="shared" si="2"/>
        <v>0</v>
      </c>
    </row>
    <row r="56" spans="1:19" outlineLevel="1" x14ac:dyDescent="0.25">
      <c r="A56" s="15">
        <v>2534</v>
      </c>
      <c r="B56" s="15" t="s">
        <v>61</v>
      </c>
      <c r="C56" s="18" t="s">
        <v>62</v>
      </c>
      <c r="D56" s="18">
        <v>2000267496</v>
      </c>
      <c r="E56" s="18" t="s">
        <v>86</v>
      </c>
      <c r="F56" s="18">
        <v>190201</v>
      </c>
      <c r="G56" s="18" t="s">
        <v>1</v>
      </c>
      <c r="H56" s="13" t="s">
        <v>24</v>
      </c>
      <c r="I56" s="19" t="s">
        <v>20</v>
      </c>
      <c r="J56" s="20">
        <v>2.5499999999999998</v>
      </c>
      <c r="K56" s="21">
        <v>2011</v>
      </c>
      <c r="L56" s="13" t="s">
        <v>18</v>
      </c>
      <c r="M56" s="13" t="s">
        <v>21</v>
      </c>
      <c r="N56" s="13" t="s">
        <v>22</v>
      </c>
      <c r="O56" s="22">
        <v>29552.231500000002</v>
      </c>
      <c r="P56" s="23">
        <f t="shared" si="3"/>
        <v>75358.190325000003</v>
      </c>
      <c r="Q56" s="53"/>
      <c r="R56" s="54"/>
      <c r="S56" s="23">
        <f t="shared" si="2"/>
        <v>0</v>
      </c>
    </row>
    <row r="57" spans="1:19" outlineLevel="1" x14ac:dyDescent="0.25">
      <c r="A57" s="15">
        <v>2333</v>
      </c>
      <c r="B57" s="15" t="s">
        <v>52</v>
      </c>
      <c r="C57" s="18" t="s">
        <v>53</v>
      </c>
      <c r="D57" s="18">
        <v>2000189340</v>
      </c>
      <c r="E57" s="18" t="s">
        <v>59</v>
      </c>
      <c r="F57" s="18">
        <v>110201</v>
      </c>
      <c r="G57" s="18" t="s">
        <v>2</v>
      </c>
      <c r="H57" s="13" t="s">
        <v>25</v>
      </c>
      <c r="I57" s="19" t="s">
        <v>20</v>
      </c>
      <c r="J57" s="20">
        <v>130</v>
      </c>
      <c r="K57" s="21">
        <v>2005</v>
      </c>
      <c r="L57" s="13" t="s">
        <v>18</v>
      </c>
      <c r="M57" s="13" t="s">
        <v>21</v>
      </c>
      <c r="N57" s="13" t="s">
        <v>22</v>
      </c>
      <c r="O57" s="22">
        <v>35.853976531942635</v>
      </c>
      <c r="P57" s="23">
        <f t="shared" si="3"/>
        <v>4661.016949152543</v>
      </c>
      <c r="Q57" s="53"/>
      <c r="R57" s="54"/>
      <c r="S57" s="23">
        <f t="shared" si="2"/>
        <v>0</v>
      </c>
    </row>
    <row r="58" spans="1:19" outlineLevel="1" x14ac:dyDescent="0.25">
      <c r="A58" s="15">
        <v>2308</v>
      </c>
      <c r="B58" s="15" t="s">
        <v>52</v>
      </c>
      <c r="C58" s="18" t="s">
        <v>53</v>
      </c>
      <c r="D58" s="18">
        <v>2000009335</v>
      </c>
      <c r="E58" s="18" t="s">
        <v>54</v>
      </c>
      <c r="F58" s="18">
        <v>200202</v>
      </c>
      <c r="G58" s="18" t="s">
        <v>0</v>
      </c>
      <c r="H58" s="13" t="s">
        <v>19</v>
      </c>
      <c r="I58" s="19" t="s">
        <v>20</v>
      </c>
      <c r="J58" s="20">
        <v>49</v>
      </c>
      <c r="K58" s="21">
        <v>2007</v>
      </c>
      <c r="L58" s="13" t="s">
        <v>18</v>
      </c>
      <c r="M58" s="13" t="s">
        <v>21</v>
      </c>
      <c r="N58" s="13" t="s">
        <v>22</v>
      </c>
      <c r="O58" s="22">
        <v>325.14700795572469</v>
      </c>
      <c r="P58" s="23">
        <f t="shared" si="3"/>
        <v>15932.203389830509</v>
      </c>
      <c r="Q58" s="53"/>
      <c r="R58" s="54"/>
      <c r="S58" s="23">
        <f t="shared" si="2"/>
        <v>0</v>
      </c>
    </row>
    <row r="59" spans="1:19" outlineLevel="1" x14ac:dyDescent="0.25">
      <c r="A59" s="15">
        <v>2526</v>
      </c>
      <c r="B59" s="15" t="s">
        <v>61</v>
      </c>
      <c r="C59" s="18" t="s">
        <v>62</v>
      </c>
      <c r="D59" s="18">
        <v>2000246051</v>
      </c>
      <c r="E59" s="18" t="s">
        <v>83</v>
      </c>
      <c r="F59" s="18">
        <v>200202</v>
      </c>
      <c r="G59" s="18" t="s">
        <v>0</v>
      </c>
      <c r="H59" s="13" t="s">
        <v>25</v>
      </c>
      <c r="I59" s="19" t="s">
        <v>20</v>
      </c>
      <c r="J59" s="20">
        <v>120</v>
      </c>
      <c r="K59" s="21">
        <v>2011</v>
      </c>
      <c r="L59" s="13" t="s">
        <v>18</v>
      </c>
      <c r="M59" s="13" t="s">
        <v>21</v>
      </c>
      <c r="N59" s="13" t="s">
        <v>22</v>
      </c>
      <c r="O59" s="22">
        <v>155.68299999999999</v>
      </c>
      <c r="P59" s="23">
        <f t="shared" si="3"/>
        <v>18681.96</v>
      </c>
      <c r="Q59" s="53"/>
      <c r="R59" s="54"/>
      <c r="S59" s="23">
        <f t="shared" si="2"/>
        <v>0</v>
      </c>
    </row>
    <row r="60" spans="1:19" outlineLevel="1" x14ac:dyDescent="0.25">
      <c r="A60" s="15">
        <v>2539</v>
      </c>
      <c r="B60" s="15" t="s">
        <v>61</v>
      </c>
      <c r="C60" s="18" t="s">
        <v>62</v>
      </c>
      <c r="D60" s="18">
        <v>2000274141</v>
      </c>
      <c r="E60" s="18" t="s">
        <v>87</v>
      </c>
      <c r="F60" s="18">
        <v>200202</v>
      </c>
      <c r="G60" s="18" t="s">
        <v>0</v>
      </c>
      <c r="H60" s="13" t="s">
        <v>19</v>
      </c>
      <c r="I60" s="19" t="s">
        <v>20</v>
      </c>
      <c r="J60" s="20">
        <v>12</v>
      </c>
      <c r="K60" s="21">
        <v>2009</v>
      </c>
      <c r="L60" s="13" t="s">
        <v>18</v>
      </c>
      <c r="M60" s="13" t="s">
        <v>21</v>
      </c>
      <c r="N60" s="13" t="s">
        <v>22</v>
      </c>
      <c r="O60" s="22">
        <v>782.16050000000018</v>
      </c>
      <c r="P60" s="23">
        <f t="shared" si="3"/>
        <v>9385.9260000000031</v>
      </c>
      <c r="Q60" s="53"/>
      <c r="R60" s="54"/>
      <c r="S60" s="23">
        <f t="shared" si="2"/>
        <v>0</v>
      </c>
    </row>
    <row r="61" spans="1:19" ht="15.75" outlineLevel="1" thickBot="1" x14ac:dyDescent="0.3">
      <c r="A61" s="16">
        <v>2540</v>
      </c>
      <c r="B61" s="16" t="s">
        <v>61</v>
      </c>
      <c r="C61" s="25" t="s">
        <v>62</v>
      </c>
      <c r="D61" s="25">
        <v>2000274142</v>
      </c>
      <c r="E61" s="25" t="s">
        <v>88</v>
      </c>
      <c r="F61" s="25">
        <v>200202</v>
      </c>
      <c r="G61" s="25" t="s">
        <v>0</v>
      </c>
      <c r="H61" s="26" t="s">
        <v>19</v>
      </c>
      <c r="I61" s="27" t="s">
        <v>20</v>
      </c>
      <c r="J61" s="28">
        <v>1</v>
      </c>
      <c r="K61" s="29">
        <v>2013</v>
      </c>
      <c r="L61" s="26" t="s">
        <v>18</v>
      </c>
      <c r="M61" s="26" t="s">
        <v>21</v>
      </c>
      <c r="N61" s="26" t="s">
        <v>22</v>
      </c>
      <c r="O61" s="30">
        <v>2461.1180000000004</v>
      </c>
      <c r="P61" s="31">
        <f t="shared" si="3"/>
        <v>2461.1180000000004</v>
      </c>
      <c r="Q61" s="53"/>
      <c r="R61" s="54"/>
      <c r="S61" s="23">
        <f t="shared" si="2"/>
        <v>0</v>
      </c>
    </row>
    <row r="62" spans="1:19" ht="15.75" thickBot="1" x14ac:dyDescent="0.3">
      <c r="A62" s="42"/>
      <c r="B62" s="42"/>
      <c r="C62" s="32"/>
      <c r="D62" s="32"/>
      <c r="E62" s="32"/>
      <c r="F62" s="32"/>
      <c r="G62" s="43" t="s">
        <v>89</v>
      </c>
      <c r="H62" s="42"/>
      <c r="I62" s="42"/>
      <c r="J62" s="44"/>
      <c r="K62" s="48"/>
      <c r="L62" s="42"/>
      <c r="M62" s="42"/>
      <c r="N62" s="42"/>
      <c r="O62" s="47"/>
      <c r="P62" s="45">
        <f>SUBTOTAL(9,P6:P61)</f>
        <v>2944782.7050466384</v>
      </c>
      <c r="Q62" s="49"/>
      <c r="R62" s="44"/>
      <c r="S62" s="46">
        <f>SUBTOTAL(9,S6:S61)</f>
        <v>0</v>
      </c>
    </row>
  </sheetData>
  <autoFilter ref="A5:S61"/>
  <mergeCells count="9">
    <mergeCell ref="R3:R4"/>
    <mergeCell ref="S3:S4"/>
    <mergeCell ref="O3:O4"/>
    <mergeCell ref="P3:P4"/>
    <mergeCell ref="K3:K4"/>
    <mergeCell ref="L3:L4"/>
    <mergeCell ref="M3:M4"/>
    <mergeCell ref="N3:N4"/>
    <mergeCell ref="Q3:Q4"/>
  </mergeCells>
  <pageMargins left="0.70866141732283472" right="0.70866141732283472" top="0.74803149606299213" bottom="0.74803149606299213" header="0.31496062992125984" footer="0.31496062992125984"/>
  <pageSetup paperSize="9" scale="4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КФ_Кабельно-проводн продук</vt:lpstr>
      <vt:lpstr>'КФ_Кабельно-проводн продук'!Заголовки_для_печати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Богданова Клавдия Алексеевна</dc:creator>
  <cp:lastModifiedBy>Богданова Клавдия Алексеевна</cp:lastModifiedBy>
  <cp:lastPrinted>2016-06-02T11:34:23Z</cp:lastPrinted>
  <dcterms:created xsi:type="dcterms:W3CDTF">2016-06-01T12:55:12Z</dcterms:created>
  <dcterms:modified xsi:type="dcterms:W3CDTF">2016-06-14T08:26:47Z</dcterms:modified>
</cp:coreProperties>
</file>