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16. НМПЗ(р) №1 КФ - Подшипники\"/>
    </mc:Choice>
  </mc:AlternateContent>
  <bookViews>
    <workbookView xWindow="0" yWindow="0" windowWidth="28800" windowHeight="12435"/>
  </bookViews>
  <sheets>
    <sheet name="КФ_Подшипники" sheetId="2" r:id="rId1"/>
  </sheets>
  <definedNames>
    <definedName name="_xlnm._FilterDatabase" localSheetId="0" hidden="1">КФ_Подшипники!$A$5:$S$45</definedName>
    <definedName name="_xlnm.Print_Titles" localSheetId="0">КФ_Подшипники!$1:$5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2" l="1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46" i="2" l="1"/>
  <c r="S1" i="2" s="1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46" i="2" l="1"/>
  <c r="P1" i="2" l="1"/>
</calcChain>
</file>

<file path=xl/sharedStrings.xml><?xml version="1.0" encoding="utf-8"?>
<sst xmlns="http://schemas.openxmlformats.org/spreadsheetml/2006/main" count="378" uniqueCount="75">
  <si>
    <t>Подшипники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</si>
  <si>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</si>
  <si>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</si>
  <si>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</si>
  <si>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</si>
  <si>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</si>
  <si>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</si>
  <si>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</si>
  <si>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</si>
  <si>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</si>
  <si>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</si>
  <si>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</si>
  <si>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</si>
  <si>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</si>
  <si>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</si>
  <si>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</si>
  <si>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МАТ.ИЗНОС</t>
  </si>
  <si>
    <t>нет</t>
  </si>
  <si>
    <t>ШТ</t>
  </si>
  <si>
    <t>МАТЕРИАЛ</t>
  </si>
  <si>
    <t>да</t>
  </si>
  <si>
    <t>Б/Э</t>
  </si>
  <si>
    <t>ПОДШИПНИК 304</t>
  </si>
  <si>
    <t>ПОДШИПНИК 60206</t>
  </si>
  <si>
    <t>до 2011</t>
  </si>
  <si>
    <t>ПОДШИПНИК 50314</t>
  </si>
  <si>
    <t>Томь-Усинская ГРЭС ОАО "Кузбассэнерго"</t>
  </si>
  <si>
    <t>ПОДШИПНИК 1205</t>
  </si>
  <si>
    <t>ПОДШИПНИК 53610 Н</t>
  </si>
  <si>
    <t>Беловская ГРЭС ОАО "Кузбассэнерго"</t>
  </si>
  <si>
    <t>ПОДШИПНИК 130</t>
  </si>
  <si>
    <t>5A01</t>
  </si>
  <si>
    <t>Кузнецкая ТЭЦ ОАО Кузнецкая ТЭЦ</t>
  </si>
  <si>
    <t>ПОДШИПНИК 408</t>
  </si>
  <si>
    <t>5B01</t>
  </si>
  <si>
    <t>Кемеровская ГРЭС АО Кемеровская генерация</t>
  </si>
  <si>
    <t>ПОДШИПНИК 80203</t>
  </si>
  <si>
    <t>ПОДШИПНИК 80201</t>
  </si>
  <si>
    <t>ПОДШИПНИК 80306</t>
  </si>
  <si>
    <t>ПОДШИПНИК 80308</t>
  </si>
  <si>
    <t>ПОДШИПНИК 50306</t>
  </si>
  <si>
    <t>ПОДШИПНИК 50208</t>
  </si>
  <si>
    <t>ПОДШИПНИК 8207</t>
  </si>
  <si>
    <t>ПОДШИПНИК 3615</t>
  </si>
  <si>
    <t>ПОДШИПНИК 80202</t>
  </si>
  <si>
    <t>ПОДШИПНИК 8115</t>
  </si>
  <si>
    <t>ПОДШИПНИК 6-211</t>
  </si>
  <si>
    <t>ПОДШИПНИК 60205 А</t>
  </si>
  <si>
    <t>ПОДШИПНИК 6-180204АС17</t>
  </si>
  <si>
    <t>5C01</t>
  </si>
  <si>
    <t>Ново-Кемеровская ТЭЦ АО Ново-Кемеровская ТЭЦ</t>
  </si>
  <si>
    <t>ПОДШИПНИК 23238</t>
  </si>
  <si>
    <t>ПОДШИПНИК 303</t>
  </si>
  <si>
    <t>ПОДШИПНИК 180606</t>
  </si>
  <si>
    <t>ПОДШИПНИК 311</t>
  </si>
  <si>
    <t>ПОДШИПНИК 316</t>
  </si>
  <si>
    <t>ПОДШИПНИК 319</t>
  </si>
  <si>
    <t>ПОДШИПНИК 2318</t>
  </si>
  <si>
    <t>ПОДШИПНИК 2320</t>
  </si>
  <si>
    <t>ПОДШИПНИК 962715</t>
  </si>
  <si>
    <t>ПОДШИПНИК 60214</t>
  </si>
  <si>
    <t>ПОДШИПНИК 962702 520-2002</t>
  </si>
  <si>
    <t>ПОДШИПНИК 2322 М</t>
  </si>
  <si>
    <t>ПОДШИПНИК 2318 КМ</t>
  </si>
  <si>
    <t>ПОДШИПНИК 2319КМ</t>
  </si>
  <si>
    <t>ПОДШИПНИК 46305</t>
  </si>
  <si>
    <t>ПОДШИПНИК 6238</t>
  </si>
  <si>
    <t>ПОДШИПНИК 2312 КМ</t>
  </si>
  <si>
    <t>ПОДШИПНИК 2324 М</t>
  </si>
  <si>
    <t>ПОДШИПНИК 6-322</t>
  </si>
  <si>
    <t>Подшипники Итог</t>
  </si>
  <si>
    <t>Кол-во к приобретению</t>
  </si>
  <si>
    <t>Предложенная покупателем стоимость за ед., 
руб. без НДС</t>
  </si>
  <si>
    <t>Перечень неликвидных МПЗ (Подшипники),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</si>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</sst>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horizontal="right" vertical="center"/>
    </xf>
    <xf numFmtId="4" fontId="3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6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10" sqref="J10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34.2851562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5.5703125" customWidth="1"/>
  </cols>
  <sheetData>
    <row r="1" spans="1:19" ht="19.5" thickBot="1" x14ac:dyDescent="0.3">
      <c r="A1" s="40" t="s">
        <v>73</v>
      </c>
      <c r="C1" s="40"/>
      <c r="J1" s="2"/>
      <c r="P1" s="3">
        <f>SUBTOTAL(9,P6:P46)</f>
        <v>654486.51785519067</v>
      </c>
      <c r="S1" s="3">
        <f>SUBTOTAL(9,S6:S46)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4" t="s">
        <v>1</v>
      </c>
      <c r="L3" s="56" t="s">
        <v>2</v>
      </c>
      <c r="M3" s="56" t="s">
        <v>3</v>
      </c>
      <c r="N3" s="56" t="s">
        <v>4</v>
      </c>
      <c r="O3" s="64" t="s">
        <v>5</v>
      </c>
      <c r="P3" s="66" t="s">
        <v>6</v>
      </c>
      <c r="Q3" s="58" t="s">
        <v>71</v>
      </c>
      <c r="R3" s="60" t="s">
        <v>72</v>
      </c>
      <c r="S3" s="62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74</v>
      </c>
      <c r="K4" s="55"/>
      <c r="L4" s="57"/>
      <c r="M4" s="57"/>
      <c r="N4" s="57"/>
      <c r="O4" s="65"/>
      <c r="P4" s="67"/>
      <c r="Q4" s="59"/>
      <c r="R4" s="61"/>
      <c r="S4" s="63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49">
        <v>24</v>
      </c>
      <c r="R5" s="50">
        <v>25</v>
      </c>
      <c r="S5" s="51">
        <v>26</v>
      </c>
    </row>
    <row r="6" spans="1:19" outlineLevel="1" x14ac:dyDescent="0.25">
      <c r="A6" s="17">
        <v>1601</v>
      </c>
      <c r="B6" s="17">
        <v>5008</v>
      </c>
      <c r="C6" s="33" t="s">
        <v>26</v>
      </c>
      <c r="D6" s="33">
        <v>2000116337</v>
      </c>
      <c r="E6" s="33" t="s">
        <v>27</v>
      </c>
      <c r="F6" s="33">
        <v>70201</v>
      </c>
      <c r="G6" s="33" t="s">
        <v>0</v>
      </c>
      <c r="H6" s="34" t="s">
        <v>18</v>
      </c>
      <c r="I6" s="35" t="s">
        <v>19</v>
      </c>
      <c r="J6" s="36">
        <v>7</v>
      </c>
      <c r="K6" s="37">
        <v>2011</v>
      </c>
      <c r="L6" s="34" t="s">
        <v>17</v>
      </c>
      <c r="M6" s="34" t="s">
        <v>20</v>
      </c>
      <c r="N6" s="34" t="s">
        <v>21</v>
      </c>
      <c r="O6" s="38">
        <v>46.598182820703386</v>
      </c>
      <c r="P6" s="39">
        <f t="shared" ref="P6:P45" si="0">O6*J6</f>
        <v>326.18727974492367</v>
      </c>
      <c r="Q6" s="52"/>
      <c r="R6" s="53"/>
      <c r="S6" s="23">
        <f>Q6*R6</f>
        <v>0</v>
      </c>
    </row>
    <row r="7" spans="1:19" outlineLevel="1" x14ac:dyDescent="0.25">
      <c r="A7" s="15">
        <v>1651</v>
      </c>
      <c r="B7" s="15">
        <v>5008</v>
      </c>
      <c r="C7" s="18" t="s">
        <v>26</v>
      </c>
      <c r="D7" s="18">
        <v>2000183301</v>
      </c>
      <c r="E7" s="18" t="s">
        <v>28</v>
      </c>
      <c r="F7" s="18">
        <v>70201</v>
      </c>
      <c r="G7" s="18" t="s">
        <v>0</v>
      </c>
      <c r="H7" s="13" t="s">
        <v>18</v>
      </c>
      <c r="I7" s="19" t="s">
        <v>19</v>
      </c>
      <c r="J7" s="20">
        <v>1</v>
      </c>
      <c r="K7" s="21" t="s">
        <v>24</v>
      </c>
      <c r="L7" s="13" t="s">
        <v>17</v>
      </c>
      <c r="M7" s="13" t="s">
        <v>20</v>
      </c>
      <c r="N7" s="13" t="s">
        <v>21</v>
      </c>
      <c r="O7" s="22">
        <v>1631.9852324215472</v>
      </c>
      <c r="P7" s="23">
        <f t="shared" si="0"/>
        <v>1631.9852324215472</v>
      </c>
      <c r="Q7" s="52"/>
      <c r="R7" s="53"/>
      <c r="S7" s="23">
        <f t="shared" ref="S7:S13" si="1">Q7*R7</f>
        <v>0</v>
      </c>
    </row>
    <row r="8" spans="1:19" outlineLevel="1" x14ac:dyDescent="0.25">
      <c r="A8" s="15">
        <v>1792</v>
      </c>
      <c r="B8" s="15">
        <v>5009</v>
      </c>
      <c r="C8" s="18" t="s">
        <v>29</v>
      </c>
      <c r="D8" s="18">
        <v>2000127178</v>
      </c>
      <c r="E8" s="18" t="s">
        <v>30</v>
      </c>
      <c r="F8" s="18">
        <v>70201</v>
      </c>
      <c r="G8" s="18" t="s">
        <v>0</v>
      </c>
      <c r="H8" s="13" t="s">
        <v>18</v>
      </c>
      <c r="I8" s="19" t="s">
        <v>19</v>
      </c>
      <c r="J8" s="20">
        <v>2</v>
      </c>
      <c r="K8" s="21">
        <v>2011</v>
      </c>
      <c r="L8" s="13" t="s">
        <v>17</v>
      </c>
      <c r="M8" s="13" t="s">
        <v>20</v>
      </c>
      <c r="N8" s="13" t="s">
        <v>21</v>
      </c>
      <c r="O8" s="22">
        <v>517</v>
      </c>
      <c r="P8" s="23">
        <f t="shared" si="0"/>
        <v>1034</v>
      </c>
      <c r="Q8" s="52"/>
      <c r="R8" s="53"/>
      <c r="S8" s="23">
        <f t="shared" si="1"/>
        <v>0</v>
      </c>
    </row>
    <row r="9" spans="1:19" outlineLevel="1" x14ac:dyDescent="0.25">
      <c r="A9" s="15">
        <v>1793</v>
      </c>
      <c r="B9" s="15">
        <v>5009</v>
      </c>
      <c r="C9" s="18" t="s">
        <v>29</v>
      </c>
      <c r="D9" s="18">
        <v>2000127178</v>
      </c>
      <c r="E9" s="18" t="s">
        <v>30</v>
      </c>
      <c r="F9" s="18">
        <v>70201</v>
      </c>
      <c r="G9" s="18" t="s">
        <v>0</v>
      </c>
      <c r="H9" s="13" t="s">
        <v>18</v>
      </c>
      <c r="I9" s="19" t="s">
        <v>16</v>
      </c>
      <c r="J9" s="20">
        <v>4</v>
      </c>
      <c r="K9" s="21">
        <v>2015</v>
      </c>
      <c r="L9" s="13" t="s">
        <v>17</v>
      </c>
      <c r="M9" s="13" t="s">
        <v>20</v>
      </c>
      <c r="N9" s="13" t="s">
        <v>21</v>
      </c>
      <c r="O9" s="22">
        <v>517</v>
      </c>
      <c r="P9" s="23">
        <f t="shared" si="0"/>
        <v>2068</v>
      </c>
      <c r="Q9" s="52"/>
      <c r="R9" s="53"/>
      <c r="S9" s="23">
        <f t="shared" si="1"/>
        <v>0</v>
      </c>
    </row>
    <row r="10" spans="1:19" outlineLevel="1" x14ac:dyDescent="0.25">
      <c r="A10" s="15">
        <v>1864</v>
      </c>
      <c r="B10" s="15" t="s">
        <v>31</v>
      </c>
      <c r="C10" s="18" t="s">
        <v>32</v>
      </c>
      <c r="D10" s="18">
        <v>2000116436</v>
      </c>
      <c r="E10" s="18" t="s">
        <v>33</v>
      </c>
      <c r="F10" s="18">
        <v>70201</v>
      </c>
      <c r="G10" s="18" t="s">
        <v>0</v>
      </c>
      <c r="H10" s="13" t="s">
        <v>18</v>
      </c>
      <c r="I10" s="19" t="s">
        <v>19</v>
      </c>
      <c r="J10" s="20">
        <v>2</v>
      </c>
      <c r="K10" s="21">
        <v>2000</v>
      </c>
      <c r="L10" s="13" t="s">
        <v>17</v>
      </c>
      <c r="M10" s="13" t="s">
        <v>20</v>
      </c>
      <c r="N10" s="13" t="s">
        <v>21</v>
      </c>
      <c r="O10" s="22">
        <v>42.5</v>
      </c>
      <c r="P10" s="23">
        <f t="shared" si="0"/>
        <v>85</v>
      </c>
      <c r="Q10" s="52"/>
      <c r="R10" s="53"/>
      <c r="S10" s="23">
        <f t="shared" si="1"/>
        <v>0</v>
      </c>
    </row>
    <row r="11" spans="1:19" outlineLevel="1" x14ac:dyDescent="0.25">
      <c r="A11" s="15">
        <v>1889</v>
      </c>
      <c r="B11" s="15" t="s">
        <v>34</v>
      </c>
      <c r="C11" s="18" t="s">
        <v>35</v>
      </c>
      <c r="D11" s="18">
        <v>2000002112</v>
      </c>
      <c r="E11" s="18" t="s">
        <v>36</v>
      </c>
      <c r="F11" s="18">
        <v>70201</v>
      </c>
      <c r="G11" s="18" t="s">
        <v>0</v>
      </c>
      <c r="H11" s="13" t="s">
        <v>18</v>
      </c>
      <c r="I11" s="19" t="s">
        <v>19</v>
      </c>
      <c r="J11" s="20">
        <v>34</v>
      </c>
      <c r="K11" s="24">
        <v>41004</v>
      </c>
      <c r="L11" s="13" t="s">
        <v>20</v>
      </c>
      <c r="M11" s="13" t="s">
        <v>20</v>
      </c>
      <c r="N11" s="13" t="s">
        <v>21</v>
      </c>
      <c r="O11" s="22">
        <v>33.873379860418744</v>
      </c>
      <c r="P11" s="23">
        <f t="shared" si="0"/>
        <v>1151.6949152542372</v>
      </c>
      <c r="Q11" s="52"/>
      <c r="R11" s="53"/>
      <c r="S11" s="23">
        <f t="shared" si="1"/>
        <v>0</v>
      </c>
    </row>
    <row r="12" spans="1:19" outlineLevel="1" x14ac:dyDescent="0.25">
      <c r="A12" s="15">
        <v>1925</v>
      </c>
      <c r="B12" s="15" t="s">
        <v>34</v>
      </c>
      <c r="C12" s="18" t="s">
        <v>35</v>
      </c>
      <c r="D12" s="18">
        <v>2000034522</v>
      </c>
      <c r="E12" s="18" t="s">
        <v>25</v>
      </c>
      <c r="F12" s="18">
        <v>70201</v>
      </c>
      <c r="G12" s="18" t="s">
        <v>0</v>
      </c>
      <c r="H12" s="13" t="s">
        <v>18</v>
      </c>
      <c r="I12" s="19" t="s">
        <v>19</v>
      </c>
      <c r="J12" s="20">
        <v>5</v>
      </c>
      <c r="K12" s="24">
        <v>40666</v>
      </c>
      <c r="L12" s="13" t="s">
        <v>20</v>
      </c>
      <c r="M12" s="13" t="s">
        <v>20</v>
      </c>
      <c r="N12" s="13" t="s">
        <v>21</v>
      </c>
      <c r="O12" s="22">
        <v>578.30508474576277</v>
      </c>
      <c r="P12" s="23">
        <f t="shared" si="0"/>
        <v>2891.5254237288136</v>
      </c>
      <c r="Q12" s="52"/>
      <c r="R12" s="53"/>
      <c r="S12" s="23">
        <f t="shared" si="1"/>
        <v>0</v>
      </c>
    </row>
    <row r="13" spans="1:19" outlineLevel="1" x14ac:dyDescent="0.25">
      <c r="A13" s="15">
        <v>1926</v>
      </c>
      <c r="B13" s="15" t="s">
        <v>34</v>
      </c>
      <c r="C13" s="18" t="s">
        <v>35</v>
      </c>
      <c r="D13" s="18">
        <v>2000034655</v>
      </c>
      <c r="E13" s="18" t="s">
        <v>37</v>
      </c>
      <c r="F13" s="18">
        <v>70201</v>
      </c>
      <c r="G13" s="18" t="s">
        <v>0</v>
      </c>
      <c r="H13" s="13" t="s">
        <v>18</v>
      </c>
      <c r="I13" s="19" t="s">
        <v>19</v>
      </c>
      <c r="J13" s="20">
        <v>30</v>
      </c>
      <c r="K13" s="24">
        <v>40821</v>
      </c>
      <c r="L13" s="13" t="s">
        <v>20</v>
      </c>
      <c r="M13" s="13" t="s">
        <v>20</v>
      </c>
      <c r="N13" s="13" t="s">
        <v>21</v>
      </c>
      <c r="O13" s="22">
        <v>17.288135593220339</v>
      </c>
      <c r="P13" s="23">
        <f t="shared" si="0"/>
        <v>518.64406779661022</v>
      </c>
      <c r="Q13" s="52"/>
      <c r="R13" s="53"/>
      <c r="S13" s="23">
        <f t="shared" si="1"/>
        <v>0</v>
      </c>
    </row>
    <row r="14" spans="1:19" outlineLevel="1" x14ac:dyDescent="0.25">
      <c r="A14" s="15">
        <v>1927</v>
      </c>
      <c r="B14" s="15" t="s">
        <v>34</v>
      </c>
      <c r="C14" s="18" t="s">
        <v>35</v>
      </c>
      <c r="D14" s="18">
        <v>2000034660</v>
      </c>
      <c r="E14" s="18" t="s">
        <v>38</v>
      </c>
      <c r="F14" s="18">
        <v>70201</v>
      </c>
      <c r="G14" s="18" t="s">
        <v>0</v>
      </c>
      <c r="H14" s="13" t="s">
        <v>18</v>
      </c>
      <c r="I14" s="19" t="s">
        <v>19</v>
      </c>
      <c r="J14" s="20">
        <v>16</v>
      </c>
      <c r="K14" s="24">
        <v>41227</v>
      </c>
      <c r="L14" s="13" t="s">
        <v>20</v>
      </c>
      <c r="M14" s="13" t="s">
        <v>20</v>
      </c>
      <c r="N14" s="13" t="s">
        <v>21</v>
      </c>
      <c r="O14" s="22">
        <v>43.15980629539952</v>
      </c>
      <c r="P14" s="23">
        <f t="shared" si="0"/>
        <v>690.55690072639231</v>
      </c>
      <c r="Q14" s="52"/>
      <c r="R14" s="53"/>
      <c r="S14" s="23">
        <f t="shared" ref="S14:S45" si="2">Q14*R14</f>
        <v>0</v>
      </c>
    </row>
    <row r="15" spans="1:19" outlineLevel="1" x14ac:dyDescent="0.25">
      <c r="A15" s="15">
        <v>1963</v>
      </c>
      <c r="B15" s="15" t="s">
        <v>34</v>
      </c>
      <c r="C15" s="18" t="s">
        <v>35</v>
      </c>
      <c r="D15" s="18">
        <v>2000072872</v>
      </c>
      <c r="E15" s="18" t="s">
        <v>39</v>
      </c>
      <c r="F15" s="18">
        <v>70201</v>
      </c>
      <c r="G15" s="18" t="s">
        <v>0</v>
      </c>
      <c r="H15" s="13" t="s">
        <v>18</v>
      </c>
      <c r="I15" s="19" t="s">
        <v>19</v>
      </c>
      <c r="J15" s="20">
        <v>12</v>
      </c>
      <c r="K15" s="24">
        <v>41173</v>
      </c>
      <c r="L15" s="13" t="s">
        <v>20</v>
      </c>
      <c r="M15" s="13" t="s">
        <v>20</v>
      </c>
      <c r="N15" s="13" t="s">
        <v>21</v>
      </c>
      <c r="O15" s="22">
        <v>110.94632768361582</v>
      </c>
      <c r="P15" s="23">
        <f t="shared" si="0"/>
        <v>1331.3559322033898</v>
      </c>
      <c r="Q15" s="52"/>
      <c r="R15" s="53"/>
      <c r="S15" s="23">
        <f t="shared" si="2"/>
        <v>0</v>
      </c>
    </row>
    <row r="16" spans="1:19" outlineLevel="1" x14ac:dyDescent="0.25">
      <c r="A16" s="15">
        <v>1974</v>
      </c>
      <c r="B16" s="15" t="s">
        <v>34</v>
      </c>
      <c r="C16" s="18" t="s">
        <v>35</v>
      </c>
      <c r="D16" s="18">
        <v>2000116334</v>
      </c>
      <c r="E16" s="18" t="s">
        <v>23</v>
      </c>
      <c r="F16" s="18">
        <v>70201</v>
      </c>
      <c r="G16" s="18" t="s">
        <v>0</v>
      </c>
      <c r="H16" s="13" t="s">
        <v>18</v>
      </c>
      <c r="I16" s="19" t="s">
        <v>19</v>
      </c>
      <c r="J16" s="20">
        <v>8</v>
      </c>
      <c r="K16" s="24">
        <v>41408</v>
      </c>
      <c r="L16" s="13" t="s">
        <v>20</v>
      </c>
      <c r="M16" s="13" t="s">
        <v>20</v>
      </c>
      <c r="N16" s="13" t="s">
        <v>21</v>
      </c>
      <c r="O16" s="22">
        <v>286.33474576271186</v>
      </c>
      <c r="P16" s="23">
        <f t="shared" si="0"/>
        <v>2290.6779661016949</v>
      </c>
      <c r="Q16" s="52"/>
      <c r="R16" s="53"/>
      <c r="S16" s="23">
        <f t="shared" si="2"/>
        <v>0</v>
      </c>
    </row>
    <row r="17" spans="1:19" outlineLevel="1" x14ac:dyDescent="0.25">
      <c r="A17" s="15">
        <v>1975</v>
      </c>
      <c r="B17" s="15" t="s">
        <v>34</v>
      </c>
      <c r="C17" s="18" t="s">
        <v>35</v>
      </c>
      <c r="D17" s="18">
        <v>2000116345</v>
      </c>
      <c r="E17" s="18" t="s">
        <v>40</v>
      </c>
      <c r="F17" s="18">
        <v>70201</v>
      </c>
      <c r="G17" s="18" t="s">
        <v>0</v>
      </c>
      <c r="H17" s="13" t="s">
        <v>18</v>
      </c>
      <c r="I17" s="19" t="s">
        <v>19</v>
      </c>
      <c r="J17" s="20">
        <v>7</v>
      </c>
      <c r="K17" s="24">
        <v>40666</v>
      </c>
      <c r="L17" s="13" t="s">
        <v>20</v>
      </c>
      <c r="M17" s="13" t="s">
        <v>20</v>
      </c>
      <c r="N17" s="13" t="s">
        <v>21</v>
      </c>
      <c r="O17" s="22">
        <v>56.053268765133168</v>
      </c>
      <c r="P17" s="23">
        <f t="shared" si="0"/>
        <v>392.37288135593218</v>
      </c>
      <c r="Q17" s="52"/>
      <c r="R17" s="53"/>
      <c r="S17" s="23">
        <f t="shared" si="2"/>
        <v>0</v>
      </c>
    </row>
    <row r="18" spans="1:19" outlineLevel="1" x14ac:dyDescent="0.25">
      <c r="A18" s="15">
        <v>1976</v>
      </c>
      <c r="B18" s="15" t="s">
        <v>34</v>
      </c>
      <c r="C18" s="18" t="s">
        <v>35</v>
      </c>
      <c r="D18" s="18">
        <v>2000116349</v>
      </c>
      <c r="E18" s="18" t="s">
        <v>41</v>
      </c>
      <c r="F18" s="18">
        <v>70201</v>
      </c>
      <c r="G18" s="18" t="s">
        <v>0</v>
      </c>
      <c r="H18" s="13" t="s">
        <v>18</v>
      </c>
      <c r="I18" s="19" t="s">
        <v>19</v>
      </c>
      <c r="J18" s="20">
        <v>2</v>
      </c>
      <c r="K18" s="24">
        <v>40666</v>
      </c>
      <c r="L18" s="13" t="s">
        <v>20</v>
      </c>
      <c r="M18" s="13" t="s">
        <v>20</v>
      </c>
      <c r="N18" s="13" t="s">
        <v>21</v>
      </c>
      <c r="O18" s="22">
        <v>66.525423728813564</v>
      </c>
      <c r="P18" s="23">
        <f t="shared" si="0"/>
        <v>133.05084745762713</v>
      </c>
      <c r="Q18" s="52"/>
      <c r="R18" s="53"/>
      <c r="S18" s="23">
        <f t="shared" si="2"/>
        <v>0</v>
      </c>
    </row>
    <row r="19" spans="1:19" outlineLevel="1" x14ac:dyDescent="0.25">
      <c r="A19" s="15">
        <v>1977</v>
      </c>
      <c r="B19" s="15" t="s">
        <v>34</v>
      </c>
      <c r="C19" s="18" t="s">
        <v>35</v>
      </c>
      <c r="D19" s="18">
        <v>2000116400</v>
      </c>
      <c r="E19" s="18" t="s">
        <v>42</v>
      </c>
      <c r="F19" s="18">
        <v>70201</v>
      </c>
      <c r="G19" s="18" t="s">
        <v>0</v>
      </c>
      <c r="H19" s="13" t="s">
        <v>18</v>
      </c>
      <c r="I19" s="19" t="s">
        <v>19</v>
      </c>
      <c r="J19" s="20">
        <v>3</v>
      </c>
      <c r="K19" s="24">
        <v>41283</v>
      </c>
      <c r="L19" s="13" t="s">
        <v>20</v>
      </c>
      <c r="M19" s="13" t="s">
        <v>20</v>
      </c>
      <c r="N19" s="13" t="s">
        <v>21</v>
      </c>
      <c r="O19" s="22">
        <v>55.084745762711869</v>
      </c>
      <c r="P19" s="23">
        <f t="shared" si="0"/>
        <v>165.25423728813561</v>
      </c>
      <c r="Q19" s="52"/>
      <c r="R19" s="53"/>
      <c r="S19" s="23">
        <f t="shared" si="2"/>
        <v>0</v>
      </c>
    </row>
    <row r="20" spans="1:19" outlineLevel="1" x14ac:dyDescent="0.25">
      <c r="A20" s="15">
        <v>1978</v>
      </c>
      <c r="B20" s="15" t="s">
        <v>34</v>
      </c>
      <c r="C20" s="18" t="s">
        <v>35</v>
      </c>
      <c r="D20" s="18">
        <v>2000116657</v>
      </c>
      <c r="E20" s="18" t="s">
        <v>43</v>
      </c>
      <c r="F20" s="18">
        <v>70201</v>
      </c>
      <c r="G20" s="18" t="s">
        <v>0</v>
      </c>
      <c r="H20" s="13" t="s">
        <v>18</v>
      </c>
      <c r="I20" s="19" t="s">
        <v>19</v>
      </c>
      <c r="J20" s="20">
        <v>38</v>
      </c>
      <c r="K20" s="24">
        <v>41416</v>
      </c>
      <c r="L20" s="13" t="s">
        <v>20</v>
      </c>
      <c r="M20" s="13" t="s">
        <v>20</v>
      </c>
      <c r="N20" s="13" t="s">
        <v>21</v>
      </c>
      <c r="O20" s="22">
        <v>1814.9197145405888</v>
      </c>
      <c r="P20" s="23">
        <f t="shared" si="0"/>
        <v>68966.949152542365</v>
      </c>
      <c r="Q20" s="52"/>
      <c r="R20" s="53"/>
      <c r="S20" s="23">
        <f t="shared" si="2"/>
        <v>0</v>
      </c>
    </row>
    <row r="21" spans="1:19" outlineLevel="1" x14ac:dyDescent="0.25">
      <c r="A21" s="15">
        <v>1984</v>
      </c>
      <c r="B21" s="15" t="s">
        <v>34</v>
      </c>
      <c r="C21" s="18" t="s">
        <v>35</v>
      </c>
      <c r="D21" s="18">
        <v>2000127009</v>
      </c>
      <c r="E21" s="18" t="s">
        <v>44</v>
      </c>
      <c r="F21" s="18">
        <v>70201</v>
      </c>
      <c r="G21" s="18" t="s">
        <v>0</v>
      </c>
      <c r="H21" s="13" t="s">
        <v>18</v>
      </c>
      <c r="I21" s="19" t="s">
        <v>19</v>
      </c>
      <c r="J21" s="20">
        <v>32</v>
      </c>
      <c r="K21" s="24">
        <v>41004</v>
      </c>
      <c r="L21" s="13" t="s">
        <v>20</v>
      </c>
      <c r="M21" s="13" t="s">
        <v>20</v>
      </c>
      <c r="N21" s="13" t="s">
        <v>21</v>
      </c>
      <c r="O21" s="22">
        <v>19.72265023112481</v>
      </c>
      <c r="P21" s="23">
        <f t="shared" si="0"/>
        <v>631.12480739599391</v>
      </c>
      <c r="Q21" s="52"/>
      <c r="R21" s="53"/>
      <c r="S21" s="23">
        <f t="shared" si="2"/>
        <v>0</v>
      </c>
    </row>
    <row r="22" spans="1:19" outlineLevel="1" x14ac:dyDescent="0.25">
      <c r="A22" s="15">
        <v>1986</v>
      </c>
      <c r="B22" s="15" t="s">
        <v>34</v>
      </c>
      <c r="C22" s="18" t="s">
        <v>35</v>
      </c>
      <c r="D22" s="18">
        <v>2000127340</v>
      </c>
      <c r="E22" s="18" t="s">
        <v>45</v>
      </c>
      <c r="F22" s="18">
        <v>70201</v>
      </c>
      <c r="G22" s="18" t="s">
        <v>0</v>
      </c>
      <c r="H22" s="13" t="s">
        <v>18</v>
      </c>
      <c r="I22" s="19" t="s">
        <v>19</v>
      </c>
      <c r="J22" s="20">
        <v>3</v>
      </c>
      <c r="K22" s="24">
        <v>41456</v>
      </c>
      <c r="L22" s="13" t="s">
        <v>20</v>
      </c>
      <c r="M22" s="13" t="s">
        <v>20</v>
      </c>
      <c r="N22" s="13" t="s">
        <v>21</v>
      </c>
      <c r="O22" s="22">
        <v>136.15819209039549</v>
      </c>
      <c r="P22" s="23">
        <f t="shared" si="0"/>
        <v>408.47457627118649</v>
      </c>
      <c r="Q22" s="52"/>
      <c r="R22" s="53"/>
      <c r="S22" s="23">
        <f t="shared" si="2"/>
        <v>0</v>
      </c>
    </row>
    <row r="23" spans="1:19" outlineLevel="1" x14ac:dyDescent="0.25">
      <c r="A23" s="15">
        <v>2124</v>
      </c>
      <c r="B23" s="15" t="s">
        <v>34</v>
      </c>
      <c r="C23" s="18" t="s">
        <v>35</v>
      </c>
      <c r="D23" s="18">
        <v>2000183330</v>
      </c>
      <c r="E23" s="18" t="s">
        <v>46</v>
      </c>
      <c r="F23" s="18">
        <v>70201</v>
      </c>
      <c r="G23" s="18" t="s">
        <v>0</v>
      </c>
      <c r="H23" s="13" t="s">
        <v>18</v>
      </c>
      <c r="I23" s="19" t="s">
        <v>19</v>
      </c>
      <c r="J23" s="20">
        <v>2</v>
      </c>
      <c r="K23" s="24">
        <v>41206</v>
      </c>
      <c r="L23" s="13" t="s">
        <v>20</v>
      </c>
      <c r="M23" s="13" t="s">
        <v>20</v>
      </c>
      <c r="N23" s="13" t="s">
        <v>21</v>
      </c>
      <c r="O23" s="22">
        <v>147.45762711864407</v>
      </c>
      <c r="P23" s="23">
        <f t="shared" si="0"/>
        <v>294.91525423728814</v>
      </c>
      <c r="Q23" s="52"/>
      <c r="R23" s="53"/>
      <c r="S23" s="23">
        <f t="shared" si="2"/>
        <v>0</v>
      </c>
    </row>
    <row r="24" spans="1:19" outlineLevel="1" x14ac:dyDescent="0.25">
      <c r="A24" s="15">
        <v>2125</v>
      </c>
      <c r="B24" s="15" t="s">
        <v>34</v>
      </c>
      <c r="C24" s="18" t="s">
        <v>35</v>
      </c>
      <c r="D24" s="18">
        <v>2000183346</v>
      </c>
      <c r="E24" s="18" t="s">
        <v>47</v>
      </c>
      <c r="F24" s="18">
        <v>70201</v>
      </c>
      <c r="G24" s="18" t="s">
        <v>0</v>
      </c>
      <c r="H24" s="13" t="s">
        <v>18</v>
      </c>
      <c r="I24" s="19" t="s">
        <v>19</v>
      </c>
      <c r="J24" s="20">
        <v>150</v>
      </c>
      <c r="K24" s="24">
        <v>41081</v>
      </c>
      <c r="L24" s="13" t="s">
        <v>20</v>
      </c>
      <c r="M24" s="13" t="s">
        <v>20</v>
      </c>
      <c r="N24" s="13" t="s">
        <v>21</v>
      </c>
      <c r="O24" s="22">
        <v>36.976824628156351</v>
      </c>
      <c r="P24" s="23">
        <f t="shared" si="0"/>
        <v>5546.5236942234524</v>
      </c>
      <c r="Q24" s="52"/>
      <c r="R24" s="53"/>
      <c r="S24" s="23">
        <f t="shared" si="2"/>
        <v>0</v>
      </c>
    </row>
    <row r="25" spans="1:19" outlineLevel="1" x14ac:dyDescent="0.25">
      <c r="A25" s="15">
        <v>2237</v>
      </c>
      <c r="B25" s="15" t="s">
        <v>34</v>
      </c>
      <c r="C25" s="18" t="s">
        <v>35</v>
      </c>
      <c r="D25" s="18">
        <v>2000231238</v>
      </c>
      <c r="E25" s="18" t="s">
        <v>48</v>
      </c>
      <c r="F25" s="18">
        <v>70201</v>
      </c>
      <c r="G25" s="18" t="s">
        <v>0</v>
      </c>
      <c r="H25" s="13" t="s">
        <v>18</v>
      </c>
      <c r="I25" s="19" t="s">
        <v>19</v>
      </c>
      <c r="J25" s="20">
        <v>2</v>
      </c>
      <c r="K25" s="24">
        <v>41173</v>
      </c>
      <c r="L25" s="13" t="s">
        <v>20</v>
      </c>
      <c r="M25" s="13" t="s">
        <v>20</v>
      </c>
      <c r="N25" s="13" t="s">
        <v>21</v>
      </c>
      <c r="O25" s="22">
        <v>38.135593220338983</v>
      </c>
      <c r="P25" s="23">
        <f t="shared" si="0"/>
        <v>76.271186440677965</v>
      </c>
      <c r="Q25" s="52"/>
      <c r="R25" s="53"/>
      <c r="S25" s="23">
        <f t="shared" si="2"/>
        <v>0</v>
      </c>
    </row>
    <row r="26" spans="1:19" outlineLevel="1" x14ac:dyDescent="0.25">
      <c r="A26" s="15">
        <v>2396</v>
      </c>
      <c r="B26" s="15" t="s">
        <v>49</v>
      </c>
      <c r="C26" s="18" t="s">
        <v>50</v>
      </c>
      <c r="D26" s="18">
        <v>2000072772</v>
      </c>
      <c r="E26" s="18" t="s">
        <v>51</v>
      </c>
      <c r="F26" s="18">
        <v>70201</v>
      </c>
      <c r="G26" s="18" t="s">
        <v>0</v>
      </c>
      <c r="H26" s="13" t="s">
        <v>18</v>
      </c>
      <c r="I26" s="19" t="s">
        <v>19</v>
      </c>
      <c r="J26" s="20">
        <v>12</v>
      </c>
      <c r="K26" s="21">
        <v>2007</v>
      </c>
      <c r="L26" s="13" t="s">
        <v>17</v>
      </c>
      <c r="M26" s="13" t="s">
        <v>20</v>
      </c>
      <c r="N26" s="13" t="s">
        <v>21</v>
      </c>
      <c r="O26" s="22">
        <v>37196.500000000007</v>
      </c>
      <c r="P26" s="23">
        <f t="shared" si="0"/>
        <v>446358.00000000012</v>
      </c>
      <c r="Q26" s="52"/>
      <c r="R26" s="53"/>
      <c r="S26" s="23">
        <f t="shared" si="2"/>
        <v>0</v>
      </c>
    </row>
    <row r="27" spans="1:19" outlineLevel="1" x14ac:dyDescent="0.25">
      <c r="A27" s="15">
        <v>2399</v>
      </c>
      <c r="B27" s="15" t="s">
        <v>49</v>
      </c>
      <c r="C27" s="18" t="s">
        <v>50</v>
      </c>
      <c r="D27" s="18">
        <v>2000116311</v>
      </c>
      <c r="E27" s="18" t="s">
        <v>52</v>
      </c>
      <c r="F27" s="18">
        <v>70201</v>
      </c>
      <c r="G27" s="18" t="s">
        <v>0</v>
      </c>
      <c r="H27" s="13" t="s">
        <v>18</v>
      </c>
      <c r="I27" s="19" t="s">
        <v>19</v>
      </c>
      <c r="J27" s="20">
        <v>42</v>
      </c>
      <c r="K27" s="21">
        <v>2009</v>
      </c>
      <c r="L27" s="13" t="s">
        <v>17</v>
      </c>
      <c r="M27" s="13" t="s">
        <v>20</v>
      </c>
      <c r="N27" s="13" t="s">
        <v>21</v>
      </c>
      <c r="O27" s="22">
        <v>17.677</v>
      </c>
      <c r="P27" s="23">
        <f t="shared" si="0"/>
        <v>742.43399999999997</v>
      </c>
      <c r="Q27" s="52"/>
      <c r="R27" s="53"/>
      <c r="S27" s="23">
        <f t="shared" si="2"/>
        <v>0</v>
      </c>
    </row>
    <row r="28" spans="1:19" outlineLevel="1" x14ac:dyDescent="0.25">
      <c r="A28" s="15">
        <v>2400</v>
      </c>
      <c r="B28" s="15" t="s">
        <v>49</v>
      </c>
      <c r="C28" s="18" t="s">
        <v>50</v>
      </c>
      <c r="D28" s="18">
        <v>2000116327</v>
      </c>
      <c r="E28" s="18" t="s">
        <v>22</v>
      </c>
      <c r="F28" s="18">
        <v>70201</v>
      </c>
      <c r="G28" s="18" t="s">
        <v>0</v>
      </c>
      <c r="H28" s="13" t="s">
        <v>18</v>
      </c>
      <c r="I28" s="19" t="s">
        <v>19</v>
      </c>
      <c r="J28" s="20">
        <v>67</v>
      </c>
      <c r="K28" s="21">
        <v>2010</v>
      </c>
      <c r="L28" s="13" t="s">
        <v>17</v>
      </c>
      <c r="M28" s="13" t="s">
        <v>20</v>
      </c>
      <c r="N28" s="13" t="s">
        <v>21</v>
      </c>
      <c r="O28" s="22">
        <v>19.794500000000003</v>
      </c>
      <c r="P28" s="23">
        <f t="shared" si="0"/>
        <v>1326.2315000000001</v>
      </c>
      <c r="Q28" s="52"/>
      <c r="R28" s="53"/>
      <c r="S28" s="23">
        <f t="shared" si="2"/>
        <v>0</v>
      </c>
    </row>
    <row r="29" spans="1:19" outlineLevel="1" x14ac:dyDescent="0.25">
      <c r="A29" s="15">
        <v>2401</v>
      </c>
      <c r="B29" s="15" t="s">
        <v>49</v>
      </c>
      <c r="C29" s="18" t="s">
        <v>50</v>
      </c>
      <c r="D29" s="18">
        <v>2000116404</v>
      </c>
      <c r="E29" s="18" t="s">
        <v>53</v>
      </c>
      <c r="F29" s="18">
        <v>70201</v>
      </c>
      <c r="G29" s="18" t="s">
        <v>0</v>
      </c>
      <c r="H29" s="13" t="s">
        <v>18</v>
      </c>
      <c r="I29" s="19" t="s">
        <v>19</v>
      </c>
      <c r="J29" s="20">
        <v>16</v>
      </c>
      <c r="K29" s="21">
        <v>2008</v>
      </c>
      <c r="L29" s="13" t="s">
        <v>17</v>
      </c>
      <c r="M29" s="13" t="s">
        <v>20</v>
      </c>
      <c r="N29" s="13" t="s">
        <v>21</v>
      </c>
      <c r="O29" s="22">
        <v>75.146500000000003</v>
      </c>
      <c r="P29" s="23">
        <f t="shared" si="0"/>
        <v>1202.3440000000001</v>
      </c>
      <c r="Q29" s="52"/>
      <c r="R29" s="53"/>
      <c r="S29" s="23">
        <f t="shared" si="2"/>
        <v>0</v>
      </c>
    </row>
    <row r="30" spans="1:19" outlineLevel="1" x14ac:dyDescent="0.25">
      <c r="A30" s="15">
        <v>2402</v>
      </c>
      <c r="B30" s="15" t="s">
        <v>49</v>
      </c>
      <c r="C30" s="18" t="s">
        <v>50</v>
      </c>
      <c r="D30" s="18">
        <v>2000116438</v>
      </c>
      <c r="E30" s="18" t="s">
        <v>54</v>
      </c>
      <c r="F30" s="18">
        <v>70201</v>
      </c>
      <c r="G30" s="18" t="s">
        <v>0</v>
      </c>
      <c r="H30" s="13" t="s">
        <v>18</v>
      </c>
      <c r="I30" s="19" t="s">
        <v>19</v>
      </c>
      <c r="J30" s="20">
        <v>4</v>
      </c>
      <c r="K30" s="21">
        <v>2010</v>
      </c>
      <c r="L30" s="13" t="s">
        <v>17</v>
      </c>
      <c r="M30" s="13" t="s">
        <v>20</v>
      </c>
      <c r="N30" s="13" t="s">
        <v>21</v>
      </c>
      <c r="O30" s="22">
        <v>128.04000000000002</v>
      </c>
      <c r="P30" s="23">
        <f t="shared" si="0"/>
        <v>512.16000000000008</v>
      </c>
      <c r="Q30" s="52"/>
      <c r="R30" s="53"/>
      <c r="S30" s="23">
        <f t="shared" si="2"/>
        <v>0</v>
      </c>
    </row>
    <row r="31" spans="1:19" outlineLevel="1" x14ac:dyDescent="0.25">
      <c r="A31" s="15">
        <v>2403</v>
      </c>
      <c r="B31" s="15" t="s">
        <v>49</v>
      </c>
      <c r="C31" s="18" t="s">
        <v>50</v>
      </c>
      <c r="D31" s="18">
        <v>2000116529</v>
      </c>
      <c r="E31" s="18" t="s">
        <v>55</v>
      </c>
      <c r="F31" s="18">
        <v>70201</v>
      </c>
      <c r="G31" s="18" t="s">
        <v>0</v>
      </c>
      <c r="H31" s="13" t="s">
        <v>18</v>
      </c>
      <c r="I31" s="19" t="s">
        <v>19</v>
      </c>
      <c r="J31" s="20">
        <v>2</v>
      </c>
      <c r="K31" s="21">
        <v>2009</v>
      </c>
      <c r="L31" s="13" t="s">
        <v>17</v>
      </c>
      <c r="M31" s="13" t="s">
        <v>20</v>
      </c>
      <c r="N31" s="13" t="s">
        <v>21</v>
      </c>
      <c r="O31" s="22">
        <v>263.89000000000004</v>
      </c>
      <c r="P31" s="23">
        <f t="shared" si="0"/>
        <v>527.78000000000009</v>
      </c>
      <c r="Q31" s="52"/>
      <c r="R31" s="53"/>
      <c r="S31" s="23">
        <f t="shared" si="2"/>
        <v>0</v>
      </c>
    </row>
    <row r="32" spans="1:19" outlineLevel="1" x14ac:dyDescent="0.25">
      <c r="A32" s="15">
        <v>2404</v>
      </c>
      <c r="B32" s="15" t="s">
        <v>49</v>
      </c>
      <c r="C32" s="18" t="s">
        <v>50</v>
      </c>
      <c r="D32" s="18">
        <v>2000116607</v>
      </c>
      <c r="E32" s="18" t="s">
        <v>56</v>
      </c>
      <c r="F32" s="18">
        <v>70201</v>
      </c>
      <c r="G32" s="18" t="s">
        <v>0</v>
      </c>
      <c r="H32" s="13" t="s">
        <v>18</v>
      </c>
      <c r="I32" s="19" t="s">
        <v>19</v>
      </c>
      <c r="J32" s="20">
        <v>5</v>
      </c>
      <c r="K32" s="21">
        <v>2009</v>
      </c>
      <c r="L32" s="13" t="s">
        <v>17</v>
      </c>
      <c r="M32" s="13" t="s">
        <v>20</v>
      </c>
      <c r="N32" s="13" t="s">
        <v>21</v>
      </c>
      <c r="O32" s="22">
        <v>1772.8975</v>
      </c>
      <c r="P32" s="23">
        <f t="shared" si="0"/>
        <v>8864.4874999999993</v>
      </c>
      <c r="Q32" s="52"/>
      <c r="R32" s="53"/>
      <c r="S32" s="23">
        <f t="shared" si="2"/>
        <v>0</v>
      </c>
    </row>
    <row r="33" spans="1:19" outlineLevel="1" x14ac:dyDescent="0.25">
      <c r="A33" s="15">
        <v>2405</v>
      </c>
      <c r="B33" s="15" t="s">
        <v>49</v>
      </c>
      <c r="C33" s="18" t="s">
        <v>50</v>
      </c>
      <c r="D33" s="18">
        <v>2000116617</v>
      </c>
      <c r="E33" s="18" t="s">
        <v>57</v>
      </c>
      <c r="F33" s="18">
        <v>70201</v>
      </c>
      <c r="G33" s="18" t="s">
        <v>0</v>
      </c>
      <c r="H33" s="13" t="s">
        <v>18</v>
      </c>
      <c r="I33" s="19" t="s">
        <v>19</v>
      </c>
      <c r="J33" s="20">
        <v>7</v>
      </c>
      <c r="K33" s="21">
        <v>2011</v>
      </c>
      <c r="L33" s="13" t="s">
        <v>17</v>
      </c>
      <c r="M33" s="13" t="s">
        <v>20</v>
      </c>
      <c r="N33" s="13" t="s">
        <v>21</v>
      </c>
      <c r="O33" s="22">
        <v>562.88649999999996</v>
      </c>
      <c r="P33" s="23">
        <f t="shared" si="0"/>
        <v>3940.2054999999996</v>
      </c>
      <c r="Q33" s="52"/>
      <c r="R33" s="53"/>
      <c r="S33" s="23">
        <f t="shared" si="2"/>
        <v>0</v>
      </c>
    </row>
    <row r="34" spans="1:19" outlineLevel="1" x14ac:dyDescent="0.25">
      <c r="A34" s="15">
        <v>2406</v>
      </c>
      <c r="B34" s="15" t="s">
        <v>49</v>
      </c>
      <c r="C34" s="18" t="s">
        <v>50</v>
      </c>
      <c r="D34" s="18">
        <v>2000116656</v>
      </c>
      <c r="E34" s="18" t="s">
        <v>58</v>
      </c>
      <c r="F34" s="18">
        <v>70201</v>
      </c>
      <c r="G34" s="18" t="s">
        <v>0</v>
      </c>
      <c r="H34" s="13" t="s">
        <v>18</v>
      </c>
      <c r="I34" s="19" t="s">
        <v>19</v>
      </c>
      <c r="J34" s="20">
        <v>7</v>
      </c>
      <c r="K34" s="21">
        <v>2010</v>
      </c>
      <c r="L34" s="13" t="s">
        <v>17</v>
      </c>
      <c r="M34" s="13" t="s">
        <v>20</v>
      </c>
      <c r="N34" s="13" t="s">
        <v>21</v>
      </c>
      <c r="O34" s="22">
        <v>772.89300000000003</v>
      </c>
      <c r="P34" s="23">
        <f t="shared" si="0"/>
        <v>5410.2510000000002</v>
      </c>
      <c r="Q34" s="52"/>
      <c r="R34" s="53"/>
      <c r="S34" s="23">
        <f t="shared" si="2"/>
        <v>0</v>
      </c>
    </row>
    <row r="35" spans="1:19" outlineLevel="1" x14ac:dyDescent="0.25">
      <c r="A35" s="15">
        <v>2410</v>
      </c>
      <c r="B35" s="15" t="s">
        <v>49</v>
      </c>
      <c r="C35" s="18" t="s">
        <v>50</v>
      </c>
      <c r="D35" s="18">
        <v>2000127179</v>
      </c>
      <c r="E35" s="18" t="s">
        <v>59</v>
      </c>
      <c r="F35" s="18">
        <v>70201</v>
      </c>
      <c r="G35" s="18" t="s">
        <v>0</v>
      </c>
      <c r="H35" s="13" t="s">
        <v>18</v>
      </c>
      <c r="I35" s="19" t="s">
        <v>19</v>
      </c>
      <c r="J35" s="20">
        <v>6</v>
      </c>
      <c r="K35" s="21">
        <v>2010</v>
      </c>
      <c r="L35" s="13" t="s">
        <v>17</v>
      </c>
      <c r="M35" s="13" t="s">
        <v>20</v>
      </c>
      <c r="N35" s="13" t="s">
        <v>21</v>
      </c>
      <c r="O35" s="22">
        <v>407.78649999999999</v>
      </c>
      <c r="P35" s="23">
        <f t="shared" si="0"/>
        <v>2446.7190000000001</v>
      </c>
      <c r="Q35" s="52"/>
      <c r="R35" s="53"/>
      <c r="S35" s="23">
        <f t="shared" si="2"/>
        <v>0</v>
      </c>
    </row>
    <row r="36" spans="1:19" outlineLevel="1" x14ac:dyDescent="0.25">
      <c r="A36" s="15">
        <v>2411</v>
      </c>
      <c r="B36" s="15" t="s">
        <v>49</v>
      </c>
      <c r="C36" s="18" t="s">
        <v>50</v>
      </c>
      <c r="D36" s="18">
        <v>2000127348</v>
      </c>
      <c r="E36" s="18" t="s">
        <v>60</v>
      </c>
      <c r="F36" s="18">
        <v>70201</v>
      </c>
      <c r="G36" s="18" t="s">
        <v>0</v>
      </c>
      <c r="H36" s="13" t="s">
        <v>18</v>
      </c>
      <c r="I36" s="19" t="s">
        <v>19</v>
      </c>
      <c r="J36" s="20">
        <v>11</v>
      </c>
      <c r="K36" s="21">
        <v>2010</v>
      </c>
      <c r="L36" s="13" t="s">
        <v>17</v>
      </c>
      <c r="M36" s="13" t="s">
        <v>20</v>
      </c>
      <c r="N36" s="13" t="s">
        <v>21</v>
      </c>
      <c r="O36" s="22">
        <v>101.45850000000002</v>
      </c>
      <c r="P36" s="23">
        <f t="shared" si="0"/>
        <v>1116.0435000000002</v>
      </c>
      <c r="Q36" s="52"/>
      <c r="R36" s="53"/>
      <c r="S36" s="23">
        <f t="shared" si="2"/>
        <v>0</v>
      </c>
    </row>
    <row r="37" spans="1:19" outlineLevel="1" x14ac:dyDescent="0.25">
      <c r="A37" s="15">
        <v>2412</v>
      </c>
      <c r="B37" s="15" t="s">
        <v>49</v>
      </c>
      <c r="C37" s="18" t="s">
        <v>50</v>
      </c>
      <c r="D37" s="18">
        <v>2000127394</v>
      </c>
      <c r="E37" s="18" t="s">
        <v>61</v>
      </c>
      <c r="F37" s="18">
        <v>70201</v>
      </c>
      <c r="G37" s="18" t="s">
        <v>0</v>
      </c>
      <c r="H37" s="13" t="s">
        <v>18</v>
      </c>
      <c r="I37" s="19" t="s">
        <v>19</v>
      </c>
      <c r="J37" s="20">
        <v>32</v>
      </c>
      <c r="K37" s="21">
        <v>2011</v>
      </c>
      <c r="L37" s="13" t="s">
        <v>17</v>
      </c>
      <c r="M37" s="13" t="s">
        <v>20</v>
      </c>
      <c r="N37" s="13" t="s">
        <v>21</v>
      </c>
      <c r="O37" s="22">
        <v>204.61100000000002</v>
      </c>
      <c r="P37" s="23">
        <f t="shared" si="0"/>
        <v>6547.5520000000006</v>
      </c>
      <c r="Q37" s="52"/>
      <c r="R37" s="53"/>
      <c r="S37" s="23">
        <f t="shared" si="2"/>
        <v>0</v>
      </c>
    </row>
    <row r="38" spans="1:19" outlineLevel="1" x14ac:dyDescent="0.25">
      <c r="A38" s="15">
        <v>2413</v>
      </c>
      <c r="B38" s="15" t="s">
        <v>49</v>
      </c>
      <c r="C38" s="18" t="s">
        <v>50</v>
      </c>
      <c r="D38" s="18">
        <v>2000127656</v>
      </c>
      <c r="E38" s="18" t="s">
        <v>62</v>
      </c>
      <c r="F38" s="18">
        <v>70201</v>
      </c>
      <c r="G38" s="18" t="s">
        <v>0</v>
      </c>
      <c r="H38" s="13" t="s">
        <v>18</v>
      </c>
      <c r="I38" s="19" t="s">
        <v>19</v>
      </c>
      <c r="J38" s="20">
        <v>10</v>
      </c>
      <c r="K38" s="21">
        <v>2010</v>
      </c>
      <c r="L38" s="13" t="s">
        <v>17</v>
      </c>
      <c r="M38" s="13" t="s">
        <v>20</v>
      </c>
      <c r="N38" s="13" t="s">
        <v>21</v>
      </c>
      <c r="O38" s="22">
        <v>2651.0000000000005</v>
      </c>
      <c r="P38" s="23">
        <f t="shared" si="0"/>
        <v>26510.000000000004</v>
      </c>
      <c r="Q38" s="52"/>
      <c r="R38" s="53"/>
      <c r="S38" s="23">
        <f t="shared" si="2"/>
        <v>0</v>
      </c>
    </row>
    <row r="39" spans="1:19" outlineLevel="1" x14ac:dyDescent="0.25">
      <c r="A39" s="15">
        <v>2414</v>
      </c>
      <c r="B39" s="15" t="s">
        <v>49</v>
      </c>
      <c r="C39" s="18" t="s">
        <v>50</v>
      </c>
      <c r="D39" s="18">
        <v>2000128172</v>
      </c>
      <c r="E39" s="18" t="s">
        <v>63</v>
      </c>
      <c r="F39" s="18">
        <v>70201</v>
      </c>
      <c r="G39" s="18" t="s">
        <v>0</v>
      </c>
      <c r="H39" s="13" t="s">
        <v>18</v>
      </c>
      <c r="I39" s="19" t="s">
        <v>19</v>
      </c>
      <c r="J39" s="20">
        <v>4</v>
      </c>
      <c r="K39" s="21">
        <v>2009</v>
      </c>
      <c r="L39" s="13" t="s">
        <v>17</v>
      </c>
      <c r="M39" s="13" t="s">
        <v>20</v>
      </c>
      <c r="N39" s="13" t="s">
        <v>21</v>
      </c>
      <c r="O39" s="22">
        <v>627</v>
      </c>
      <c r="P39" s="23">
        <f t="shared" si="0"/>
        <v>2508</v>
      </c>
      <c r="Q39" s="52"/>
      <c r="R39" s="53"/>
      <c r="S39" s="23">
        <f t="shared" si="2"/>
        <v>0</v>
      </c>
    </row>
    <row r="40" spans="1:19" outlineLevel="1" x14ac:dyDescent="0.25">
      <c r="A40" s="15">
        <v>2415</v>
      </c>
      <c r="B40" s="15" t="s">
        <v>49</v>
      </c>
      <c r="C40" s="18" t="s">
        <v>50</v>
      </c>
      <c r="D40" s="18">
        <v>2000128888</v>
      </c>
      <c r="E40" s="18" t="s">
        <v>64</v>
      </c>
      <c r="F40" s="18">
        <v>70201</v>
      </c>
      <c r="G40" s="18" t="s">
        <v>0</v>
      </c>
      <c r="H40" s="13" t="s">
        <v>18</v>
      </c>
      <c r="I40" s="19" t="s">
        <v>19</v>
      </c>
      <c r="J40" s="20">
        <v>1</v>
      </c>
      <c r="K40" s="21">
        <v>2010</v>
      </c>
      <c r="L40" s="13" t="s">
        <v>17</v>
      </c>
      <c r="M40" s="13" t="s">
        <v>20</v>
      </c>
      <c r="N40" s="13" t="s">
        <v>21</v>
      </c>
      <c r="O40" s="22">
        <v>716.1</v>
      </c>
      <c r="P40" s="23">
        <f t="shared" si="0"/>
        <v>716.1</v>
      </c>
      <c r="Q40" s="52"/>
      <c r="R40" s="53"/>
      <c r="S40" s="23">
        <f t="shared" si="2"/>
        <v>0</v>
      </c>
    </row>
    <row r="41" spans="1:19" outlineLevel="1" x14ac:dyDescent="0.25">
      <c r="A41" s="15">
        <v>2422</v>
      </c>
      <c r="B41" s="15" t="s">
        <v>49</v>
      </c>
      <c r="C41" s="18" t="s">
        <v>50</v>
      </c>
      <c r="D41" s="18">
        <v>2000143822</v>
      </c>
      <c r="E41" s="18" t="s">
        <v>65</v>
      </c>
      <c r="F41" s="18">
        <v>70201</v>
      </c>
      <c r="G41" s="18" t="s">
        <v>0</v>
      </c>
      <c r="H41" s="13" t="s">
        <v>18</v>
      </c>
      <c r="I41" s="19" t="s">
        <v>19</v>
      </c>
      <c r="J41" s="20">
        <v>5</v>
      </c>
      <c r="K41" s="21">
        <v>2009</v>
      </c>
      <c r="L41" s="13" t="s">
        <v>17</v>
      </c>
      <c r="M41" s="13" t="s">
        <v>20</v>
      </c>
      <c r="N41" s="13" t="s">
        <v>21</v>
      </c>
      <c r="O41" s="22">
        <v>87.455500000000001</v>
      </c>
      <c r="P41" s="23">
        <f t="shared" si="0"/>
        <v>437.27750000000003</v>
      </c>
      <c r="Q41" s="52"/>
      <c r="R41" s="53"/>
      <c r="S41" s="23">
        <f t="shared" si="2"/>
        <v>0</v>
      </c>
    </row>
    <row r="42" spans="1:19" outlineLevel="1" x14ac:dyDescent="0.25">
      <c r="A42" s="15">
        <v>2455</v>
      </c>
      <c r="B42" s="15" t="s">
        <v>49</v>
      </c>
      <c r="C42" s="18" t="s">
        <v>50</v>
      </c>
      <c r="D42" s="18">
        <v>2000178598</v>
      </c>
      <c r="E42" s="18" t="s">
        <v>66</v>
      </c>
      <c r="F42" s="18">
        <v>70201</v>
      </c>
      <c r="G42" s="18" t="s">
        <v>0</v>
      </c>
      <c r="H42" s="13" t="s">
        <v>18</v>
      </c>
      <c r="I42" s="19" t="s">
        <v>19</v>
      </c>
      <c r="J42" s="20">
        <v>4</v>
      </c>
      <c r="K42" s="21">
        <v>2010</v>
      </c>
      <c r="L42" s="13" t="s">
        <v>17</v>
      </c>
      <c r="M42" s="13" t="s">
        <v>20</v>
      </c>
      <c r="N42" s="13" t="s">
        <v>21</v>
      </c>
      <c r="O42" s="22">
        <v>3755.6419999999998</v>
      </c>
      <c r="P42" s="23">
        <f t="shared" si="0"/>
        <v>15022.567999999999</v>
      </c>
      <c r="Q42" s="52"/>
      <c r="R42" s="53"/>
      <c r="S42" s="23">
        <f t="shared" si="2"/>
        <v>0</v>
      </c>
    </row>
    <row r="43" spans="1:19" outlineLevel="1" x14ac:dyDescent="0.25">
      <c r="A43" s="15">
        <v>2463</v>
      </c>
      <c r="B43" s="15" t="s">
        <v>49</v>
      </c>
      <c r="C43" s="18" t="s">
        <v>50</v>
      </c>
      <c r="D43" s="18">
        <v>2000182488</v>
      </c>
      <c r="E43" s="18" t="s">
        <v>67</v>
      </c>
      <c r="F43" s="18">
        <v>70201</v>
      </c>
      <c r="G43" s="18" t="s">
        <v>0</v>
      </c>
      <c r="H43" s="13" t="s">
        <v>18</v>
      </c>
      <c r="I43" s="19" t="s">
        <v>19</v>
      </c>
      <c r="J43" s="20">
        <v>1</v>
      </c>
      <c r="K43" s="21">
        <v>2009</v>
      </c>
      <c r="L43" s="13" t="s">
        <v>17</v>
      </c>
      <c r="M43" s="13" t="s">
        <v>20</v>
      </c>
      <c r="N43" s="13" t="s">
        <v>21</v>
      </c>
      <c r="O43" s="22">
        <v>291.5</v>
      </c>
      <c r="P43" s="23">
        <f t="shared" si="0"/>
        <v>291.5</v>
      </c>
      <c r="Q43" s="52"/>
      <c r="R43" s="53"/>
      <c r="S43" s="23">
        <f t="shared" si="2"/>
        <v>0</v>
      </c>
    </row>
    <row r="44" spans="1:19" outlineLevel="1" x14ac:dyDescent="0.25">
      <c r="A44" s="15">
        <v>2464</v>
      </c>
      <c r="B44" s="15" t="s">
        <v>49</v>
      </c>
      <c r="C44" s="18" t="s">
        <v>50</v>
      </c>
      <c r="D44" s="18">
        <v>2000182601</v>
      </c>
      <c r="E44" s="18" t="s">
        <v>68</v>
      </c>
      <c r="F44" s="18">
        <v>70201</v>
      </c>
      <c r="G44" s="18" t="s">
        <v>0</v>
      </c>
      <c r="H44" s="13" t="s">
        <v>18</v>
      </c>
      <c r="I44" s="19" t="s">
        <v>19</v>
      </c>
      <c r="J44" s="20">
        <v>2</v>
      </c>
      <c r="K44" s="21">
        <v>2009</v>
      </c>
      <c r="L44" s="13" t="s">
        <v>17</v>
      </c>
      <c r="M44" s="13" t="s">
        <v>20</v>
      </c>
      <c r="N44" s="13" t="s">
        <v>21</v>
      </c>
      <c r="O44" s="22">
        <v>2062.5</v>
      </c>
      <c r="P44" s="23">
        <f t="shared" si="0"/>
        <v>4125</v>
      </c>
      <c r="Q44" s="52"/>
      <c r="R44" s="53"/>
      <c r="S44" s="23">
        <f t="shared" si="2"/>
        <v>0</v>
      </c>
    </row>
    <row r="45" spans="1:19" ht="15.75" outlineLevel="1" thickBot="1" x14ac:dyDescent="0.3">
      <c r="A45" s="16">
        <v>2473</v>
      </c>
      <c r="B45" s="16" t="s">
        <v>49</v>
      </c>
      <c r="C45" s="25" t="s">
        <v>50</v>
      </c>
      <c r="D45" s="25">
        <v>2000185649</v>
      </c>
      <c r="E45" s="25" t="s">
        <v>69</v>
      </c>
      <c r="F45" s="25">
        <v>70201</v>
      </c>
      <c r="G45" s="25" t="s">
        <v>0</v>
      </c>
      <c r="H45" s="26" t="s">
        <v>18</v>
      </c>
      <c r="I45" s="27" t="s">
        <v>19</v>
      </c>
      <c r="J45" s="28">
        <v>33</v>
      </c>
      <c r="K45" s="29">
        <v>2010</v>
      </c>
      <c r="L45" s="26" t="s">
        <v>17</v>
      </c>
      <c r="M45" s="26" t="s">
        <v>20</v>
      </c>
      <c r="N45" s="26" t="s">
        <v>21</v>
      </c>
      <c r="O45" s="30">
        <v>1068.0999999999999</v>
      </c>
      <c r="P45" s="31">
        <f t="shared" si="0"/>
        <v>35247.299999999996</v>
      </c>
      <c r="Q45" s="52"/>
      <c r="R45" s="53"/>
      <c r="S45" s="23">
        <f t="shared" si="2"/>
        <v>0</v>
      </c>
    </row>
    <row r="46" spans="1:19" ht="15.75" thickBot="1" x14ac:dyDescent="0.3">
      <c r="A46" s="41"/>
      <c r="B46" s="41"/>
      <c r="C46" s="32"/>
      <c r="D46" s="32"/>
      <c r="E46" s="32"/>
      <c r="F46" s="32"/>
      <c r="G46" s="42" t="s">
        <v>70</v>
      </c>
      <c r="H46" s="41"/>
      <c r="I46" s="41"/>
      <c r="J46" s="43"/>
      <c r="K46" s="47"/>
      <c r="L46" s="41"/>
      <c r="M46" s="41"/>
      <c r="N46" s="41"/>
      <c r="O46" s="46"/>
      <c r="P46" s="44">
        <f>SUBTOTAL(9,P6:P45)</f>
        <v>654486.51785519067</v>
      </c>
      <c r="Q46" s="48"/>
      <c r="R46" s="43"/>
      <c r="S46" s="45">
        <f>SUBTOTAL(9,S6:S45)</f>
        <v>0</v>
      </c>
    </row>
  </sheetData>
  <autoFilter ref="A5:S45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КФ_Подшипники</vt:lpstr>
      <vt:lpstr>КФ_Подшипники!Заголовки_для_печати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2016-06-07T12:46:47Z</dcterms:modified>
</cp:coreProperties>
</file>