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SK-X-DA-01\UsersData$\BogdanovaKA\Desktop\ОрНМПЗ\НМПЗ\НМПЗ подлежащие реализации\Перечни НМПЗ по УО\01.05.2016\1. Май 2016 - КФ (оцен стоим)\1. НМПЗ(р) №1 КФ - АТИ\"/>
    </mc:Choice>
  </mc:AlternateContent>
  <bookViews>
    <workbookView xWindow="0" yWindow="0" windowWidth="28800" windowHeight="12435"/>
  </bookViews>
  <sheets>
    <sheet name="КФ_АТИ" sheetId="2" r:id="rId1"/>
  </sheets>
  <definedNames>
    <definedName name="_xlnm._FilterDatabase" localSheetId="0" hidden="1">КФ_АТИ!$A$5:$S$25</definedName>
    <definedName name="_xlnm.Print_Titles" localSheetId="0">КФ_АТИ!$1:$5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26" i="2" l="1"/>
  <c r="S1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1" i="2" l="1"/>
  <c r="P26" i="2"/>
</calcChain>
</file>

<file path=xl/sharedStrings.xml><?xml version="1.0" encoding="utf-8"?>
<sst xmlns="http://schemas.openxmlformats.org/spreadsheetml/2006/main" count="197" uniqueCount="51">
  <si>
    <t>Асбо-технические изд</t>
  </si>
  <si>
    <t>Год выпуска запаса</t>
  </si>
  <si>
    <t xml:space="preserve">Наличие доку-ментов
Да/Нет </t>
  </si>
  <si>
    <t>Пригодность к эксплуатации</t>
  </si>
  <si>
    <t>Запас Б/У или без эксплуатации (Б/Э)</t>
  </si>
  <si>
    <t>Рыночная стоимость, 
руб. без НДС</t>
  </si>
  <si>
    <t>Сумма по рыночной стоимости, 
руб. без НДС</t>
  </si>
  <si>
    <t>№ пп</t>
  </si>
  <si>
    <t>Завод</t>
  </si>
  <si>
    <t>Наим. завода</t>
  </si>
  <si>
    <t>Материал</t>
  </si>
  <si>
    <t>Наименование Материала</t>
  </si>
  <si>
    <t>ГруппаМтр</t>
  </si>
  <si>
    <t>Название группы</t>
  </si>
  <si>
    <t>БЕИ</t>
  </si>
  <si>
    <t>Вид оценки</t>
  </si>
  <si>
    <t>нет</t>
  </si>
  <si>
    <t>МАТЕРИАЛ</t>
  </si>
  <si>
    <t>да</t>
  </si>
  <si>
    <t>Б/Э</t>
  </si>
  <si>
    <t>КГ</t>
  </si>
  <si>
    <t>НАБИВКА АС 19*19ММ</t>
  </si>
  <si>
    <t>Томь-Усинская ГРЭС ОАО "Кузбассэнерго"</t>
  </si>
  <si>
    <t>НАБИВКА АС 27*27ММ</t>
  </si>
  <si>
    <t>НАБИВКА АС 24*24ММ МНОГОСЛОЙ ПЛЕТЕНИЕ</t>
  </si>
  <si>
    <t>НАБИВКА АГИ 22*22 СК/ПЛЕТ ГОСТ5152-84</t>
  </si>
  <si>
    <t>5B01</t>
  </si>
  <si>
    <t>Кемеровская ГРЭС АО Кемеровская генерация</t>
  </si>
  <si>
    <t>НАБИВКА АГИ14ММ</t>
  </si>
  <si>
    <t>НАБИВКА АГИ 20ММ</t>
  </si>
  <si>
    <t>НАБИВКА АП-31 8ММ</t>
  </si>
  <si>
    <t>НАБИВКА АП-31 12ММ</t>
  </si>
  <si>
    <t>НАБИВКА АП-31 16ММ</t>
  </si>
  <si>
    <t>НАБИВКА АП-31 18ММ</t>
  </si>
  <si>
    <t>НАБИВКА АГИ 16ММ</t>
  </si>
  <si>
    <t>НАБИВКА АГИ 10*10ММ</t>
  </si>
  <si>
    <t>НАБИВКА АГИ 18*18ММ</t>
  </si>
  <si>
    <t>ПАРОНИТ ПМБ-1 0,6ММ 1*1,5</t>
  </si>
  <si>
    <t>НАБИВКА АГИ 10*10 СК/ПЛЕТ ГОСТ5152-84</t>
  </si>
  <si>
    <t>НАБИВКА МС-510 14*14</t>
  </si>
  <si>
    <t>5C01</t>
  </si>
  <si>
    <t>Ново-Кемеровская ТЭЦ АО Ново-Кемеровская ТЭЦ</t>
  </si>
  <si>
    <t>ПАРОНИТ ПОН-Б 0,4ММ</t>
  </si>
  <si>
    <t>ШНУР АСБЕСТ ШАОН 25ММ</t>
  </si>
  <si>
    <t>ПАРОНИТ ПМБ-1 1,0*1000*1500</t>
  </si>
  <si>
    <t>МИКАЛЕНТА ЛМЧ-ББ 017*20</t>
  </si>
  <si>
    <t>АТИ Итог</t>
  </si>
  <si>
    <t>Предложенная покупателем стоимость за ед., 
руб. без НДС</t>
  </si>
  <si>
    <t>Кол-во к приобретению</t>
  </si>
  <si>
    <t>Перечень неликвидных МПЗ (Асбо-технические изделия), подлежащих реализации по цене оценщика (1 этап) по Кузбасскому филиалу ООО СГК</t>
  </si>
  <si>
    <t>Кол-во 01.06.2016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</si>
</sst>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/>
      </patternFill>
    </fill>
    <fill>
      <patternFill patternType="solid">
        <fgColor theme="9" tint="0.79998168889431442"/>
        <b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theme="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4" fontId="1" fillId="0" borderId="3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64" fontId="2" fillId="0" borderId="9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1" fontId="2" fillId="0" borderId="20" xfId="0" applyNumberFormat="1" applyFont="1" applyBorder="1" applyAlignment="1">
      <alignment horizontal="center" vertical="center"/>
    </xf>
    <xf numFmtId="14" fontId="2" fillId="0" borderId="2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64" fontId="2" fillId="0" borderId="15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right" vertical="center"/>
    </xf>
    <xf numFmtId="0" fontId="2" fillId="4" borderId="25" xfId="0" applyFont="1" applyFill="1" applyBorder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2" fillId="4" borderId="25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right" vertical="center"/>
    </xf>
    <xf numFmtId="164" fontId="2" fillId="4" borderId="25" xfId="0" applyNumberFormat="1" applyFont="1" applyFill="1" applyBorder="1" applyAlignment="1">
      <alignment vertical="center"/>
    </xf>
    <xf numFmtId="4" fontId="3" fillId="4" borderId="27" xfId="0" applyNumberFormat="1" applyFont="1" applyFill="1" applyBorder="1" applyAlignment="1">
      <alignment horizontal="right" vertical="center"/>
    </xf>
    <xf numFmtId="4" fontId="2" fillId="4" borderId="26" xfId="0" applyNumberFormat="1" applyFont="1" applyFill="1" applyBorder="1" applyAlignment="1">
      <alignment horizontal="right" vertical="center"/>
    </xf>
    <xf numFmtId="0" fontId="2" fillId="4" borderId="26" xfId="0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3" fillId="4" borderId="25" xfId="0" applyNumberFormat="1" applyFont="1" applyFill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3" fillId="4" borderId="26" xfId="0" applyNumberFormat="1" applyFont="1" applyFill="1" applyBorder="1" applyAlignment="1">
      <alignment horizontal="right" vertical="center"/>
    </xf>
    <xf numFmtId="4" fontId="2" fillId="4" borderId="25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30" xfId="0" applyNumberFormat="1" applyFont="1" applyBorder="1" applyAlignment="1">
      <alignment horizontal="right" vertical="center"/>
    </xf>
    <xf numFmtId="4" fontId="2" fillId="0" borderId="31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26"/>
  <sheetViews>
    <sheetView tabSelected="1" zoomScale="80" zoomScaleNormal="80" workbookViewId="0">
      <pane ySplit="5" topLeftCell="A6" activePane="bottomLeft" state="frozen"/>
      <selection activeCell="D1" sqref="D1"/>
      <selection pane="bottomLeft" activeCell="J5" sqref="J5"/>
    </sheetView>
  </sheetViews>
  <sheetFormatPr defaultRowHeight="15" outlineLevelRow="1" x14ac:dyDescent="0.25"/>
  <cols>
    <col min="1" max="1" width="5.5703125" customWidth="1"/>
    <col min="2" max="2" width="6" customWidth="1"/>
    <col min="3" max="3" width="29.140625" customWidth="1"/>
    <col min="4" max="4" width="12.140625" customWidth="1"/>
    <col min="5" max="5" width="52.5703125" customWidth="1"/>
    <col min="6" max="6" width="8.140625" customWidth="1"/>
    <col min="7" max="7" width="20.140625" customWidth="1"/>
    <col min="8" max="8" width="6" style="1" customWidth="1"/>
    <col min="9" max="9" width="12" style="1" customWidth="1"/>
    <col min="10" max="10" width="14.140625" customWidth="1"/>
    <col min="11" max="14" width="11" customWidth="1"/>
    <col min="15" max="15" width="14" customWidth="1"/>
    <col min="16" max="16" width="15.140625" customWidth="1"/>
    <col min="17" max="17" width="14.28515625" customWidth="1"/>
    <col min="18" max="19" width="14.85546875" customWidth="1"/>
  </cols>
  <sheetData>
    <row r="1" spans="1:19" ht="19.5" thickBot="1" x14ac:dyDescent="0.3">
      <c r="A1" s="39" t="s">
        <v>49</v>
      </c>
      <c r="C1" s="39"/>
      <c r="J1" s="2"/>
      <c r="P1" s="3">
        <f>SUBTOTAL(9,P6:P25)</f>
        <v>490622.01505431219</v>
      </c>
      <c r="Q1" s="46"/>
      <c r="S1" s="3">
        <f>SUBTOTAL(9,S6:S25)</f>
        <v>0</v>
      </c>
    </row>
    <row r="2" spans="1:19" ht="13.5" customHeight="1" thickBot="1" x14ac:dyDescent="0.3">
      <c r="J2" s="1"/>
      <c r="K2" s="1"/>
    </row>
    <row r="3" spans="1:19" ht="27" customHeight="1" thickBot="1" x14ac:dyDescent="0.3">
      <c r="B3" s="4"/>
      <c r="C3" s="4"/>
      <c r="D3" s="4"/>
      <c r="E3" s="4"/>
      <c r="G3" s="4"/>
      <c r="H3" s="5"/>
      <c r="I3" s="5"/>
      <c r="J3" s="5"/>
      <c r="K3" s="61" t="s">
        <v>1</v>
      </c>
      <c r="L3" s="63" t="s">
        <v>2</v>
      </c>
      <c r="M3" s="63" t="s">
        <v>3</v>
      </c>
      <c r="N3" s="63" t="s">
        <v>4</v>
      </c>
      <c r="O3" s="71" t="s">
        <v>5</v>
      </c>
      <c r="P3" s="73" t="s">
        <v>6</v>
      </c>
      <c r="Q3" s="69" t="s">
        <v>48</v>
      </c>
      <c r="R3" s="65" t="s">
        <v>47</v>
      </c>
      <c r="S3" s="67" t="s">
        <v>6</v>
      </c>
    </row>
    <row r="4" spans="1:19" s="8" customFormat="1" ht="55.5" customHeight="1" thickBot="1" x14ac:dyDescent="0.3">
      <c r="A4" s="6" t="s">
        <v>7</v>
      </c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  <c r="G4" s="6" t="s">
        <v>13</v>
      </c>
      <c r="H4" s="7" t="s">
        <v>14</v>
      </c>
      <c r="I4" s="7" t="s">
        <v>15</v>
      </c>
      <c r="J4" s="6" t="s">
        <v>50</v>
      </c>
      <c r="K4" s="62"/>
      <c r="L4" s="64"/>
      <c r="M4" s="64"/>
      <c r="N4" s="64"/>
      <c r="O4" s="72"/>
      <c r="P4" s="74"/>
      <c r="Q4" s="70"/>
      <c r="R4" s="66"/>
      <c r="S4" s="68"/>
    </row>
    <row r="5" spans="1:19" ht="15.75" thickBot="1" x14ac:dyDescent="0.3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>
        <v>9</v>
      </c>
      <c r="I5" s="13">
        <v>10</v>
      </c>
      <c r="J5" s="11">
        <v>12</v>
      </c>
      <c r="K5" s="9">
        <v>14</v>
      </c>
      <c r="L5" s="10">
        <v>15</v>
      </c>
      <c r="M5" s="10">
        <v>16</v>
      </c>
      <c r="N5" s="10">
        <v>17</v>
      </c>
      <c r="O5" s="9">
        <v>22</v>
      </c>
      <c r="P5" s="13">
        <v>23</v>
      </c>
      <c r="Q5" s="54">
        <v>24</v>
      </c>
      <c r="R5" s="55">
        <v>25</v>
      </c>
      <c r="S5" s="56">
        <v>26</v>
      </c>
    </row>
    <row r="6" spans="1:19" outlineLevel="1" x14ac:dyDescent="0.25">
      <c r="A6" s="14">
        <v>1637</v>
      </c>
      <c r="B6" s="14">
        <v>5008</v>
      </c>
      <c r="C6" s="17" t="s">
        <v>22</v>
      </c>
      <c r="D6" s="17">
        <v>2000165145</v>
      </c>
      <c r="E6" s="17" t="s">
        <v>23</v>
      </c>
      <c r="F6" s="17">
        <v>120201</v>
      </c>
      <c r="G6" s="17" t="s">
        <v>0</v>
      </c>
      <c r="H6" s="18" t="s">
        <v>20</v>
      </c>
      <c r="I6" s="19" t="s">
        <v>17</v>
      </c>
      <c r="J6" s="20">
        <v>114.5</v>
      </c>
      <c r="K6" s="21">
        <v>2011</v>
      </c>
      <c r="L6" s="18" t="s">
        <v>16</v>
      </c>
      <c r="M6" s="18" t="s">
        <v>18</v>
      </c>
      <c r="N6" s="18" t="s">
        <v>19</v>
      </c>
      <c r="O6" s="22">
        <v>185.30005987054187</v>
      </c>
      <c r="P6" s="48">
        <f t="shared" ref="P6:P25" si="0">O6*J6</f>
        <v>21216.856855177044</v>
      </c>
      <c r="Q6" s="22"/>
      <c r="R6" s="57"/>
      <c r="S6" s="23">
        <f>Q6*R6</f>
        <v>0</v>
      </c>
    </row>
    <row r="7" spans="1:19" outlineLevel="1" x14ac:dyDescent="0.25">
      <c r="A7" s="15">
        <v>1638</v>
      </c>
      <c r="B7" s="15">
        <v>5008</v>
      </c>
      <c r="C7" s="24" t="s">
        <v>22</v>
      </c>
      <c r="D7" s="24">
        <v>2000165146</v>
      </c>
      <c r="E7" s="24" t="s">
        <v>21</v>
      </c>
      <c r="F7" s="24">
        <v>120201</v>
      </c>
      <c r="G7" s="24" t="s">
        <v>0</v>
      </c>
      <c r="H7" s="12" t="s">
        <v>20</v>
      </c>
      <c r="I7" s="25" t="s">
        <v>17</v>
      </c>
      <c r="J7" s="26">
        <v>34</v>
      </c>
      <c r="K7" s="27">
        <v>2009</v>
      </c>
      <c r="L7" s="12" t="s">
        <v>16</v>
      </c>
      <c r="M7" s="12" t="s">
        <v>18</v>
      </c>
      <c r="N7" s="12" t="s">
        <v>19</v>
      </c>
      <c r="O7" s="28">
        <v>153.59244050028133</v>
      </c>
      <c r="P7" s="49">
        <f t="shared" si="0"/>
        <v>5222.1429770095656</v>
      </c>
      <c r="Q7" s="28"/>
      <c r="R7" s="51"/>
      <c r="S7" s="29">
        <f t="shared" ref="S7:S25" si="1">Q7*R7</f>
        <v>0</v>
      </c>
    </row>
    <row r="8" spans="1:19" outlineLevel="1" x14ac:dyDescent="0.25">
      <c r="A8" s="15">
        <v>1639</v>
      </c>
      <c r="B8" s="15">
        <v>5008</v>
      </c>
      <c r="C8" s="24" t="s">
        <v>22</v>
      </c>
      <c r="D8" s="24">
        <v>2000165523</v>
      </c>
      <c r="E8" s="24" t="s">
        <v>24</v>
      </c>
      <c r="F8" s="24">
        <v>120201</v>
      </c>
      <c r="G8" s="24" t="s">
        <v>0</v>
      </c>
      <c r="H8" s="12" t="s">
        <v>20</v>
      </c>
      <c r="I8" s="25" t="s">
        <v>17</v>
      </c>
      <c r="J8" s="26">
        <v>43.8</v>
      </c>
      <c r="K8" s="27">
        <v>2009</v>
      </c>
      <c r="L8" s="12" t="s">
        <v>16</v>
      </c>
      <c r="M8" s="12" t="s">
        <v>18</v>
      </c>
      <c r="N8" s="12" t="s">
        <v>19</v>
      </c>
      <c r="O8" s="28">
        <v>149.03974725310934</v>
      </c>
      <c r="P8" s="49">
        <f t="shared" si="0"/>
        <v>6527.9409296861886</v>
      </c>
      <c r="Q8" s="28"/>
      <c r="R8" s="51"/>
      <c r="S8" s="29">
        <f t="shared" si="1"/>
        <v>0</v>
      </c>
    </row>
    <row r="9" spans="1:19" outlineLevel="1" x14ac:dyDescent="0.25">
      <c r="A9" s="15">
        <v>1690</v>
      </c>
      <c r="B9" s="15">
        <v>5008</v>
      </c>
      <c r="C9" s="24" t="s">
        <v>22</v>
      </c>
      <c r="D9" s="24">
        <v>2000220264</v>
      </c>
      <c r="E9" s="24" t="s">
        <v>25</v>
      </c>
      <c r="F9" s="24">
        <v>120201</v>
      </c>
      <c r="G9" s="24" t="s">
        <v>0</v>
      </c>
      <c r="H9" s="12" t="s">
        <v>20</v>
      </c>
      <c r="I9" s="25" t="s">
        <v>17</v>
      </c>
      <c r="J9" s="26">
        <v>13.1</v>
      </c>
      <c r="K9" s="27">
        <v>2013</v>
      </c>
      <c r="L9" s="12" t="s">
        <v>16</v>
      </c>
      <c r="M9" s="12" t="s">
        <v>18</v>
      </c>
      <c r="N9" s="12" t="s">
        <v>19</v>
      </c>
      <c r="O9" s="28">
        <v>174.45867371055905</v>
      </c>
      <c r="P9" s="49">
        <f t="shared" si="0"/>
        <v>2285.4086256083237</v>
      </c>
      <c r="Q9" s="28"/>
      <c r="R9" s="51"/>
      <c r="S9" s="29">
        <f t="shared" si="1"/>
        <v>0</v>
      </c>
    </row>
    <row r="10" spans="1:19" outlineLevel="1" x14ac:dyDescent="0.25">
      <c r="A10" s="15">
        <v>1917</v>
      </c>
      <c r="B10" s="15" t="s">
        <v>26</v>
      </c>
      <c r="C10" s="24" t="s">
        <v>27</v>
      </c>
      <c r="D10" s="24">
        <v>2000031493</v>
      </c>
      <c r="E10" s="24" t="s">
        <v>28</v>
      </c>
      <c r="F10" s="24">
        <v>120201</v>
      </c>
      <c r="G10" s="24" t="s">
        <v>0</v>
      </c>
      <c r="H10" s="12" t="s">
        <v>20</v>
      </c>
      <c r="I10" s="25" t="s">
        <v>17</v>
      </c>
      <c r="J10" s="26">
        <v>9.8000000000000007</v>
      </c>
      <c r="K10" s="30">
        <v>2013</v>
      </c>
      <c r="L10" s="12" t="s">
        <v>18</v>
      </c>
      <c r="M10" s="12" t="s">
        <v>18</v>
      </c>
      <c r="N10" s="12" t="s">
        <v>19</v>
      </c>
      <c r="O10" s="28">
        <v>167.41611898996888</v>
      </c>
      <c r="P10" s="49">
        <f t="shared" si="0"/>
        <v>1640.6779661016951</v>
      </c>
      <c r="Q10" s="28"/>
      <c r="R10" s="51"/>
      <c r="S10" s="29">
        <f t="shared" si="1"/>
        <v>0</v>
      </c>
    </row>
    <row r="11" spans="1:19" outlineLevel="1" x14ac:dyDescent="0.25">
      <c r="A11" s="15">
        <v>1918</v>
      </c>
      <c r="B11" s="15" t="s">
        <v>26</v>
      </c>
      <c r="C11" s="24" t="s">
        <v>27</v>
      </c>
      <c r="D11" s="24">
        <v>2000031494</v>
      </c>
      <c r="E11" s="24" t="s">
        <v>29</v>
      </c>
      <c r="F11" s="24">
        <v>120201</v>
      </c>
      <c r="G11" s="24" t="s">
        <v>0</v>
      </c>
      <c r="H11" s="12" t="s">
        <v>20</v>
      </c>
      <c r="I11" s="25" t="s">
        <v>17</v>
      </c>
      <c r="J11" s="26">
        <v>42.1</v>
      </c>
      <c r="K11" s="30">
        <v>2013</v>
      </c>
      <c r="L11" s="12" t="s">
        <v>18</v>
      </c>
      <c r="M11" s="12" t="s">
        <v>18</v>
      </c>
      <c r="N11" s="12" t="s">
        <v>19</v>
      </c>
      <c r="O11" s="28">
        <v>157.59491122831031</v>
      </c>
      <c r="P11" s="49">
        <f t="shared" si="0"/>
        <v>6634.7457627118638</v>
      </c>
      <c r="Q11" s="28"/>
      <c r="R11" s="51"/>
      <c r="S11" s="29">
        <f t="shared" si="1"/>
        <v>0</v>
      </c>
    </row>
    <row r="12" spans="1:19" outlineLevel="1" x14ac:dyDescent="0.25">
      <c r="A12" s="15">
        <v>1919</v>
      </c>
      <c r="B12" s="15" t="s">
        <v>26</v>
      </c>
      <c r="C12" s="24" t="s">
        <v>27</v>
      </c>
      <c r="D12" s="24">
        <v>2000031502</v>
      </c>
      <c r="E12" s="24" t="s">
        <v>30</v>
      </c>
      <c r="F12" s="24">
        <v>120201</v>
      </c>
      <c r="G12" s="24" t="s">
        <v>0</v>
      </c>
      <c r="H12" s="12" t="s">
        <v>20</v>
      </c>
      <c r="I12" s="25" t="s">
        <v>17</v>
      </c>
      <c r="J12" s="26">
        <v>12.2</v>
      </c>
      <c r="K12" s="30">
        <v>2012</v>
      </c>
      <c r="L12" s="12" t="s">
        <v>18</v>
      </c>
      <c r="M12" s="12" t="s">
        <v>18</v>
      </c>
      <c r="N12" s="12" t="s">
        <v>19</v>
      </c>
      <c r="O12" s="28">
        <v>139.27479855515423</v>
      </c>
      <c r="P12" s="49">
        <f t="shared" si="0"/>
        <v>1699.1525423728815</v>
      </c>
      <c r="Q12" s="28"/>
      <c r="R12" s="51"/>
      <c r="S12" s="29">
        <f t="shared" si="1"/>
        <v>0</v>
      </c>
    </row>
    <row r="13" spans="1:19" outlineLevel="1" x14ac:dyDescent="0.25">
      <c r="A13" s="15">
        <v>1920</v>
      </c>
      <c r="B13" s="15" t="s">
        <v>26</v>
      </c>
      <c r="C13" s="24" t="s">
        <v>27</v>
      </c>
      <c r="D13" s="24">
        <v>2000031503</v>
      </c>
      <c r="E13" s="24" t="s">
        <v>31</v>
      </c>
      <c r="F13" s="24">
        <v>120201</v>
      </c>
      <c r="G13" s="24" t="s">
        <v>0</v>
      </c>
      <c r="H13" s="12" t="s">
        <v>20</v>
      </c>
      <c r="I13" s="25" t="s">
        <v>17</v>
      </c>
      <c r="J13" s="26">
        <v>66</v>
      </c>
      <c r="K13" s="30">
        <v>2012</v>
      </c>
      <c r="L13" s="12" t="s">
        <v>18</v>
      </c>
      <c r="M13" s="12" t="s">
        <v>18</v>
      </c>
      <c r="N13" s="12" t="s">
        <v>19</v>
      </c>
      <c r="O13" s="28">
        <v>139.27837699024141</v>
      </c>
      <c r="P13" s="49">
        <f t="shared" si="0"/>
        <v>9192.3728813559337</v>
      </c>
      <c r="Q13" s="28"/>
      <c r="R13" s="51"/>
      <c r="S13" s="29">
        <f t="shared" si="1"/>
        <v>0</v>
      </c>
    </row>
    <row r="14" spans="1:19" outlineLevel="1" x14ac:dyDescent="0.25">
      <c r="A14" s="15">
        <v>1921</v>
      </c>
      <c r="B14" s="15" t="s">
        <v>26</v>
      </c>
      <c r="C14" s="24" t="s">
        <v>27</v>
      </c>
      <c r="D14" s="24">
        <v>2000031505</v>
      </c>
      <c r="E14" s="24" t="s">
        <v>32</v>
      </c>
      <c r="F14" s="24">
        <v>120201</v>
      </c>
      <c r="G14" s="24" t="s">
        <v>0</v>
      </c>
      <c r="H14" s="12" t="s">
        <v>20</v>
      </c>
      <c r="I14" s="25" t="s">
        <v>17</v>
      </c>
      <c r="J14" s="26">
        <v>1000.8</v>
      </c>
      <c r="K14" s="30">
        <v>2013</v>
      </c>
      <c r="L14" s="12" t="s">
        <v>18</v>
      </c>
      <c r="M14" s="12" t="s">
        <v>18</v>
      </c>
      <c r="N14" s="12" t="s">
        <v>19</v>
      </c>
      <c r="O14" s="28">
        <v>136.21729734856183</v>
      </c>
      <c r="P14" s="49">
        <f t="shared" si="0"/>
        <v>136326.27118644066</v>
      </c>
      <c r="Q14" s="28"/>
      <c r="R14" s="51"/>
      <c r="S14" s="29">
        <f t="shared" si="1"/>
        <v>0</v>
      </c>
    </row>
    <row r="15" spans="1:19" outlineLevel="1" x14ac:dyDescent="0.25">
      <c r="A15" s="15">
        <v>1922</v>
      </c>
      <c r="B15" s="15" t="s">
        <v>26</v>
      </c>
      <c r="C15" s="24" t="s">
        <v>27</v>
      </c>
      <c r="D15" s="24">
        <v>2000031506</v>
      </c>
      <c r="E15" s="24" t="s">
        <v>33</v>
      </c>
      <c r="F15" s="24">
        <v>120201</v>
      </c>
      <c r="G15" s="24" t="s">
        <v>0</v>
      </c>
      <c r="H15" s="12" t="s">
        <v>20</v>
      </c>
      <c r="I15" s="25" t="s">
        <v>17</v>
      </c>
      <c r="J15" s="26">
        <v>147</v>
      </c>
      <c r="K15" s="30">
        <v>2012</v>
      </c>
      <c r="L15" s="12" t="s">
        <v>18</v>
      </c>
      <c r="M15" s="12" t="s">
        <v>18</v>
      </c>
      <c r="N15" s="12" t="s">
        <v>19</v>
      </c>
      <c r="O15" s="28">
        <v>129.04416003689613</v>
      </c>
      <c r="P15" s="49">
        <f t="shared" si="0"/>
        <v>18969.491525423731</v>
      </c>
      <c r="Q15" s="28"/>
      <c r="R15" s="51"/>
      <c r="S15" s="29">
        <f t="shared" si="1"/>
        <v>0</v>
      </c>
    </row>
    <row r="16" spans="1:19" outlineLevel="1" x14ac:dyDescent="0.25">
      <c r="A16" s="15">
        <v>2012</v>
      </c>
      <c r="B16" s="15" t="s">
        <v>26</v>
      </c>
      <c r="C16" s="24" t="s">
        <v>27</v>
      </c>
      <c r="D16" s="24">
        <v>2000140999</v>
      </c>
      <c r="E16" s="24" t="s">
        <v>34</v>
      </c>
      <c r="F16" s="24">
        <v>120201</v>
      </c>
      <c r="G16" s="24" t="s">
        <v>0</v>
      </c>
      <c r="H16" s="12" t="s">
        <v>20</v>
      </c>
      <c r="I16" s="25" t="s">
        <v>17</v>
      </c>
      <c r="J16" s="26">
        <v>54.9</v>
      </c>
      <c r="K16" s="30">
        <v>2012</v>
      </c>
      <c r="L16" s="12" t="s">
        <v>18</v>
      </c>
      <c r="M16" s="12" t="s">
        <v>18</v>
      </c>
      <c r="N16" s="12" t="s">
        <v>19</v>
      </c>
      <c r="O16" s="28">
        <v>191.45750362755089</v>
      </c>
      <c r="P16" s="49">
        <f t="shared" si="0"/>
        <v>10511.016949152543</v>
      </c>
      <c r="Q16" s="28"/>
      <c r="R16" s="51"/>
      <c r="S16" s="29">
        <f t="shared" si="1"/>
        <v>0</v>
      </c>
    </row>
    <row r="17" spans="1:19" outlineLevel="1" x14ac:dyDescent="0.25">
      <c r="A17" s="15">
        <v>2070</v>
      </c>
      <c r="B17" s="15" t="s">
        <v>26</v>
      </c>
      <c r="C17" s="24" t="s">
        <v>27</v>
      </c>
      <c r="D17" s="24">
        <v>2000165125</v>
      </c>
      <c r="E17" s="24" t="s">
        <v>35</v>
      </c>
      <c r="F17" s="24">
        <v>120201</v>
      </c>
      <c r="G17" s="24" t="s">
        <v>0</v>
      </c>
      <c r="H17" s="12" t="s">
        <v>20</v>
      </c>
      <c r="I17" s="25" t="s">
        <v>17</v>
      </c>
      <c r="J17" s="26">
        <v>949.4</v>
      </c>
      <c r="K17" s="30">
        <v>2013</v>
      </c>
      <c r="L17" s="12" t="s">
        <v>18</v>
      </c>
      <c r="M17" s="12" t="s">
        <v>18</v>
      </c>
      <c r="N17" s="12" t="s">
        <v>19</v>
      </c>
      <c r="O17" s="28">
        <v>196.18304925149224</v>
      </c>
      <c r="P17" s="49">
        <f t="shared" si="0"/>
        <v>186256.18695936672</v>
      </c>
      <c r="Q17" s="28"/>
      <c r="R17" s="51"/>
      <c r="S17" s="29">
        <f t="shared" si="1"/>
        <v>0</v>
      </c>
    </row>
    <row r="18" spans="1:19" outlineLevel="1" x14ac:dyDescent="0.25">
      <c r="A18" s="15">
        <v>2071</v>
      </c>
      <c r="B18" s="15" t="s">
        <v>26</v>
      </c>
      <c r="C18" s="24" t="s">
        <v>27</v>
      </c>
      <c r="D18" s="24">
        <v>2000165226</v>
      </c>
      <c r="E18" s="24" t="s">
        <v>36</v>
      </c>
      <c r="F18" s="24">
        <v>120201</v>
      </c>
      <c r="G18" s="24" t="s">
        <v>0</v>
      </c>
      <c r="H18" s="12" t="s">
        <v>20</v>
      </c>
      <c r="I18" s="25" t="s">
        <v>17</v>
      </c>
      <c r="J18" s="26">
        <v>48.2</v>
      </c>
      <c r="K18" s="30">
        <v>2013</v>
      </c>
      <c r="L18" s="12" t="s">
        <v>18</v>
      </c>
      <c r="M18" s="12" t="s">
        <v>18</v>
      </c>
      <c r="N18" s="12" t="s">
        <v>19</v>
      </c>
      <c r="O18" s="28">
        <v>187.94326241134752</v>
      </c>
      <c r="P18" s="49">
        <f t="shared" si="0"/>
        <v>9058.8652482269517</v>
      </c>
      <c r="Q18" s="28"/>
      <c r="R18" s="51"/>
      <c r="S18" s="29">
        <f t="shared" si="1"/>
        <v>0</v>
      </c>
    </row>
    <row r="19" spans="1:19" outlineLevel="1" x14ac:dyDescent="0.25">
      <c r="A19" s="15">
        <v>2082</v>
      </c>
      <c r="B19" s="15" t="s">
        <v>26</v>
      </c>
      <c r="C19" s="24" t="s">
        <v>27</v>
      </c>
      <c r="D19" s="24">
        <v>2000167065</v>
      </c>
      <c r="E19" s="24" t="s">
        <v>37</v>
      </c>
      <c r="F19" s="24">
        <v>120201</v>
      </c>
      <c r="G19" s="24" t="s">
        <v>0</v>
      </c>
      <c r="H19" s="12" t="s">
        <v>20</v>
      </c>
      <c r="I19" s="25" t="s">
        <v>17</v>
      </c>
      <c r="J19" s="26">
        <v>4</v>
      </c>
      <c r="K19" s="31">
        <v>41439</v>
      </c>
      <c r="L19" s="12" t="s">
        <v>18</v>
      </c>
      <c r="M19" s="12" t="s">
        <v>18</v>
      </c>
      <c r="N19" s="12" t="s">
        <v>19</v>
      </c>
      <c r="O19" s="28">
        <v>279.44915254237287</v>
      </c>
      <c r="P19" s="49">
        <f t="shared" si="0"/>
        <v>1117.7966101694915</v>
      </c>
      <c r="Q19" s="28"/>
      <c r="R19" s="51"/>
      <c r="S19" s="29">
        <f t="shared" si="1"/>
        <v>0</v>
      </c>
    </row>
    <row r="20" spans="1:19" outlineLevel="1" x14ac:dyDescent="0.25">
      <c r="A20" s="15">
        <v>2216</v>
      </c>
      <c r="B20" s="15" t="s">
        <v>26</v>
      </c>
      <c r="C20" s="24" t="s">
        <v>27</v>
      </c>
      <c r="D20" s="24">
        <v>2000220267</v>
      </c>
      <c r="E20" s="24" t="s">
        <v>38</v>
      </c>
      <c r="F20" s="24">
        <v>120201</v>
      </c>
      <c r="G20" s="24" t="s">
        <v>0</v>
      </c>
      <c r="H20" s="12" t="s">
        <v>20</v>
      </c>
      <c r="I20" s="25" t="s">
        <v>17</v>
      </c>
      <c r="J20" s="26">
        <v>30</v>
      </c>
      <c r="K20" s="30">
        <v>2012</v>
      </c>
      <c r="L20" s="12" t="s">
        <v>18</v>
      </c>
      <c r="M20" s="12" t="s">
        <v>18</v>
      </c>
      <c r="N20" s="12" t="s">
        <v>19</v>
      </c>
      <c r="O20" s="28">
        <v>165.70621468926555</v>
      </c>
      <c r="P20" s="49">
        <f t="shared" si="0"/>
        <v>4971.1864406779669</v>
      </c>
      <c r="Q20" s="28"/>
      <c r="R20" s="51"/>
      <c r="S20" s="29">
        <f t="shared" si="1"/>
        <v>0</v>
      </c>
    </row>
    <row r="21" spans="1:19" outlineLevel="1" x14ac:dyDescent="0.25">
      <c r="A21" s="15">
        <v>2299</v>
      </c>
      <c r="B21" s="15" t="s">
        <v>26</v>
      </c>
      <c r="C21" s="24" t="s">
        <v>27</v>
      </c>
      <c r="D21" s="24">
        <v>2000270142</v>
      </c>
      <c r="E21" s="24" t="s">
        <v>39</v>
      </c>
      <c r="F21" s="24">
        <v>120201</v>
      </c>
      <c r="G21" s="24" t="s">
        <v>0</v>
      </c>
      <c r="H21" s="12" t="s">
        <v>20</v>
      </c>
      <c r="I21" s="25" t="s">
        <v>17</v>
      </c>
      <c r="J21" s="26">
        <v>9.9</v>
      </c>
      <c r="K21" s="30">
        <v>2013</v>
      </c>
      <c r="L21" s="12" t="s">
        <v>18</v>
      </c>
      <c r="M21" s="12" t="s">
        <v>18</v>
      </c>
      <c r="N21" s="12" t="s">
        <v>19</v>
      </c>
      <c r="O21" s="28">
        <v>1912.3437767505563</v>
      </c>
      <c r="P21" s="49">
        <f t="shared" si="0"/>
        <v>18932.203389830509</v>
      </c>
      <c r="Q21" s="28"/>
      <c r="R21" s="51"/>
      <c r="S21" s="29">
        <f t="shared" si="1"/>
        <v>0</v>
      </c>
    </row>
    <row r="22" spans="1:19" outlineLevel="1" x14ac:dyDescent="0.25">
      <c r="A22" s="15">
        <v>2382</v>
      </c>
      <c r="B22" s="15" t="s">
        <v>40</v>
      </c>
      <c r="C22" s="24" t="s">
        <v>41</v>
      </c>
      <c r="D22" s="24">
        <v>2000033100</v>
      </c>
      <c r="E22" s="24" t="s">
        <v>42</v>
      </c>
      <c r="F22" s="24">
        <v>120201</v>
      </c>
      <c r="G22" s="24" t="s">
        <v>0</v>
      </c>
      <c r="H22" s="12" t="s">
        <v>20</v>
      </c>
      <c r="I22" s="25" t="s">
        <v>17</v>
      </c>
      <c r="J22" s="26">
        <v>7.5</v>
      </c>
      <c r="K22" s="27">
        <v>2011</v>
      </c>
      <c r="L22" s="12" t="s">
        <v>16</v>
      </c>
      <c r="M22" s="12" t="s">
        <v>18</v>
      </c>
      <c r="N22" s="12" t="s">
        <v>19</v>
      </c>
      <c r="O22" s="28">
        <v>49.675999999999995</v>
      </c>
      <c r="P22" s="49">
        <f t="shared" si="0"/>
        <v>372.56999999999994</v>
      </c>
      <c r="Q22" s="28"/>
      <c r="R22" s="51"/>
      <c r="S22" s="29">
        <f t="shared" si="1"/>
        <v>0</v>
      </c>
    </row>
    <row r="23" spans="1:19" outlineLevel="1" x14ac:dyDescent="0.25">
      <c r="A23" s="15">
        <v>2384</v>
      </c>
      <c r="B23" s="15" t="s">
        <v>40</v>
      </c>
      <c r="C23" s="24" t="s">
        <v>41</v>
      </c>
      <c r="D23" s="24">
        <v>2000046189</v>
      </c>
      <c r="E23" s="24" t="s">
        <v>43</v>
      </c>
      <c r="F23" s="24">
        <v>120201</v>
      </c>
      <c r="G23" s="24" t="s">
        <v>0</v>
      </c>
      <c r="H23" s="12" t="s">
        <v>20</v>
      </c>
      <c r="I23" s="25" t="s">
        <v>17</v>
      </c>
      <c r="J23" s="26">
        <v>1.17</v>
      </c>
      <c r="K23" s="27">
        <v>2007</v>
      </c>
      <c r="L23" s="12" t="s">
        <v>16</v>
      </c>
      <c r="M23" s="12" t="s">
        <v>18</v>
      </c>
      <c r="N23" s="12" t="s">
        <v>19</v>
      </c>
      <c r="O23" s="28">
        <v>54.686500000000009</v>
      </c>
      <c r="P23" s="49">
        <f t="shared" si="0"/>
        <v>63.983205000000005</v>
      </c>
      <c r="Q23" s="28"/>
      <c r="R23" s="51"/>
      <c r="S23" s="29">
        <f t="shared" si="1"/>
        <v>0</v>
      </c>
    </row>
    <row r="24" spans="1:19" outlineLevel="1" x14ac:dyDescent="0.25">
      <c r="A24" s="15">
        <v>2444</v>
      </c>
      <c r="B24" s="15" t="s">
        <v>40</v>
      </c>
      <c r="C24" s="24" t="s">
        <v>41</v>
      </c>
      <c r="D24" s="24">
        <v>2000170605</v>
      </c>
      <c r="E24" s="24" t="s">
        <v>44</v>
      </c>
      <c r="F24" s="24">
        <v>120201</v>
      </c>
      <c r="G24" s="24" t="s">
        <v>0</v>
      </c>
      <c r="H24" s="12" t="s">
        <v>20</v>
      </c>
      <c r="I24" s="25" t="s">
        <v>17</v>
      </c>
      <c r="J24" s="26">
        <v>6</v>
      </c>
      <c r="K24" s="27">
        <v>2009</v>
      </c>
      <c r="L24" s="12" t="s">
        <v>16</v>
      </c>
      <c r="M24" s="12" t="s">
        <v>18</v>
      </c>
      <c r="N24" s="12" t="s">
        <v>19</v>
      </c>
      <c r="O24" s="28">
        <v>46.502499999999998</v>
      </c>
      <c r="P24" s="49">
        <f t="shared" si="0"/>
        <v>279.01499999999999</v>
      </c>
      <c r="Q24" s="28"/>
      <c r="R24" s="51"/>
      <c r="S24" s="29">
        <f t="shared" si="1"/>
        <v>0</v>
      </c>
    </row>
    <row r="25" spans="1:19" ht="15.75" outlineLevel="1" thickBot="1" x14ac:dyDescent="0.3">
      <c r="A25" s="16">
        <v>2451</v>
      </c>
      <c r="B25" s="16" t="s">
        <v>40</v>
      </c>
      <c r="C25" s="32" t="s">
        <v>41</v>
      </c>
      <c r="D25" s="32">
        <v>2000175646</v>
      </c>
      <c r="E25" s="32" t="s">
        <v>45</v>
      </c>
      <c r="F25" s="32">
        <v>120201</v>
      </c>
      <c r="G25" s="32" t="s">
        <v>0</v>
      </c>
      <c r="H25" s="33" t="s">
        <v>20</v>
      </c>
      <c r="I25" s="34" t="s">
        <v>17</v>
      </c>
      <c r="J25" s="35">
        <v>117.2</v>
      </c>
      <c r="K25" s="36">
        <v>2012</v>
      </c>
      <c r="L25" s="33" t="s">
        <v>16</v>
      </c>
      <c r="M25" s="33" t="s">
        <v>18</v>
      </c>
      <c r="N25" s="33" t="s">
        <v>19</v>
      </c>
      <c r="O25" s="37">
        <v>421.02500000000003</v>
      </c>
      <c r="P25" s="50">
        <f t="shared" si="0"/>
        <v>49344.130000000005</v>
      </c>
      <c r="Q25" s="58"/>
      <c r="R25" s="59"/>
      <c r="S25" s="60">
        <f t="shared" si="1"/>
        <v>0</v>
      </c>
    </row>
    <row r="26" spans="1:19" ht="15.75" thickBot="1" x14ac:dyDescent="0.3">
      <c r="A26" s="40"/>
      <c r="B26" s="40"/>
      <c r="C26" s="38"/>
      <c r="D26" s="38"/>
      <c r="E26" s="38"/>
      <c r="F26" s="38"/>
      <c r="G26" s="41" t="s">
        <v>46</v>
      </c>
      <c r="H26" s="40"/>
      <c r="I26" s="40"/>
      <c r="J26" s="42"/>
      <c r="K26" s="45"/>
      <c r="L26" s="40"/>
      <c r="M26" s="40"/>
      <c r="N26" s="40"/>
      <c r="O26" s="44"/>
      <c r="P26" s="47">
        <f>SUBTOTAL(9,P6:P25)</f>
        <v>490622.01505431219</v>
      </c>
      <c r="Q26" s="52"/>
      <c r="R26" s="53"/>
      <c r="S26" s="43">
        <f>SUBTOTAL(9,S6:S25)</f>
        <v>0</v>
      </c>
    </row>
  </sheetData>
  <autoFilter ref="A5:S25"/>
  <mergeCells count="9">
    <mergeCell ref="S3:S4"/>
    <mergeCell ref="Q3:Q4"/>
    <mergeCell ref="O3:O4"/>
    <mergeCell ref="P3:P4"/>
    <mergeCell ref="K3:K4"/>
    <mergeCell ref="L3:L4"/>
    <mergeCell ref="M3:M4"/>
    <mergeCell ref="N3:N4"/>
    <mergeCell ref="R3:R4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КФ_АТИ</vt:lpstr>
      <vt:lpstr>КФ_АТИ!Заголовки_для_печати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Клавдия Алексеевна</dc:creator>
  <cp:lastModifiedBy>Богданова Клавдия Алексеевна</cp:lastModifiedBy>
  <cp:lastPrinted>2016-06-02T11:34:23Z</cp:lastPrinted>
  <dcterms:created xsi:type="dcterms:W3CDTF">2016-06-01T12:55:12Z</dcterms:created>
  <dcterms:modified xsi:type="dcterms:W3CDTF">2016-06-07T12:43:10Z</dcterms:modified>
</cp:coreProperties>
</file>